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/>
  <mc:AlternateContent xmlns:mc="http://schemas.openxmlformats.org/markup-compatibility/2006">
    <mc:Choice Requires="x15">
      <x15ac:absPath xmlns:x15ac="http://schemas.microsoft.com/office/spreadsheetml/2010/11/ac" url="C:\Users\donbi\OneDrive\Documents\Air Cadets\2018-2019\Nominal Roll\"/>
    </mc:Choice>
  </mc:AlternateContent>
  <xr:revisionPtr revIDLastSave="0" documentId="13_ncr:1_{1305DE33-FA6F-424A-8528-A285558A8D73}" xr6:coauthVersionLast="40" xr6:coauthVersionMax="40" xr10:uidLastSave="{00000000-0000-0000-0000-000000000000}"/>
  <bookViews>
    <workbookView xWindow="5988" yWindow="-12" windowWidth="5976" windowHeight="6336" xr2:uid="{00000000-000D-0000-FFFF-FFFF00000000}"/>
  </bookViews>
  <sheets>
    <sheet name="Activity Attendance" sheetId="1" r:id="rId1"/>
  </sheets>
  <definedNames>
    <definedName name="_xlnm._FilterDatabase" localSheetId="0" hidden="1">'Activity Attendance'!$A$3:$AO$199</definedName>
    <definedName name="Flight">'Activity Attendance'!#REF!</definedName>
    <definedName name="ParadeCount">'Activity Attendance'!#REF!</definedName>
    <definedName name="_xlnm.Print_Area" localSheetId="0">'Activity Attendance'!$A$1:$AO$208</definedName>
    <definedName name="TotalStrength">'Activity Attendance'!#REF!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7" i="1" l="1"/>
  <c r="G206" i="1"/>
  <c r="G205" i="1"/>
  <c r="G204" i="1"/>
  <c r="G203" i="1"/>
  <c r="G202" i="1"/>
  <c r="G201" i="1"/>
  <c r="C205" i="1"/>
  <c r="C203" i="1"/>
  <c r="C202" i="1"/>
  <c r="C201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AO205" i="1"/>
  <c r="AN205" i="1"/>
  <c r="AM205" i="1"/>
  <c r="AL205" i="1"/>
  <c r="AK205" i="1"/>
  <c r="AJ205" i="1"/>
  <c r="AI205" i="1"/>
  <c r="AH205" i="1"/>
  <c r="AG205" i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AO204" i="1"/>
  <c r="AN204" i="1"/>
  <c r="AM204" i="1"/>
  <c r="AL204" i="1"/>
  <c r="AL201" i="1"/>
  <c r="AL202" i="1"/>
  <c r="AL203" i="1"/>
  <c r="AL208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AO203" i="1"/>
  <c r="AN203" i="1"/>
  <c r="AM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AO202" i="1"/>
  <c r="AN202" i="1"/>
  <c r="AM202" i="1"/>
  <c r="AK202" i="1"/>
  <c r="AJ202" i="1"/>
  <c r="AI202" i="1"/>
  <c r="AH202" i="1"/>
  <c r="AH201" i="1"/>
  <c r="AH208" i="1"/>
  <c r="AG202" i="1"/>
  <c r="AF202" i="1"/>
  <c r="AE202" i="1"/>
  <c r="AD202" i="1"/>
  <c r="AC202" i="1"/>
  <c r="AB202" i="1"/>
  <c r="AA202" i="1"/>
  <c r="Z202" i="1"/>
  <c r="Z201" i="1"/>
  <c r="Z208" i="1"/>
  <c r="Y202" i="1"/>
  <c r="X202" i="1"/>
  <c r="W202" i="1"/>
  <c r="V202" i="1"/>
  <c r="U202" i="1"/>
  <c r="T202" i="1"/>
  <c r="S202" i="1"/>
  <c r="R202" i="1"/>
  <c r="R201" i="1"/>
  <c r="R208" i="1"/>
  <c r="Q202" i="1"/>
  <c r="P202" i="1"/>
  <c r="O202" i="1"/>
  <c r="N202" i="1"/>
  <c r="M202" i="1"/>
  <c r="L202" i="1"/>
  <c r="K202" i="1"/>
  <c r="J202" i="1"/>
  <c r="J201" i="1"/>
  <c r="J208" i="1"/>
  <c r="I202" i="1"/>
  <c r="H202" i="1"/>
  <c r="AO201" i="1"/>
  <c r="AN201" i="1"/>
  <c r="AM201" i="1"/>
  <c r="AK201" i="1"/>
  <c r="AJ201" i="1"/>
  <c r="AJ208" i="1"/>
  <c r="AI201" i="1"/>
  <c r="AG201" i="1"/>
  <c r="AF201" i="1"/>
  <c r="AE201" i="1"/>
  <c r="AD201" i="1"/>
  <c r="AC201" i="1"/>
  <c r="AB201" i="1"/>
  <c r="AB208" i="1"/>
  <c r="AA201" i="1"/>
  <c r="Y201" i="1"/>
  <c r="X201" i="1"/>
  <c r="W201" i="1"/>
  <c r="V201" i="1"/>
  <c r="U201" i="1"/>
  <c r="T201" i="1"/>
  <c r="T208" i="1"/>
  <c r="S201" i="1"/>
  <c r="S208" i="1"/>
  <c r="Q201" i="1"/>
  <c r="P201" i="1"/>
  <c r="O201" i="1"/>
  <c r="N201" i="1"/>
  <c r="M201" i="1"/>
  <c r="L201" i="1"/>
  <c r="L208" i="1"/>
  <c r="K201" i="1"/>
  <c r="I201" i="1"/>
  <c r="H201" i="1"/>
  <c r="C2" i="1"/>
  <c r="AC208" i="1"/>
  <c r="Q208" i="1"/>
  <c r="AD208" i="1"/>
  <c r="AF208" i="1"/>
  <c r="C204" i="1"/>
  <c r="C206" i="1"/>
  <c r="Y208" i="1"/>
  <c r="O208" i="1"/>
  <c r="W208" i="1"/>
  <c r="AE208" i="1"/>
  <c r="AM208" i="1"/>
  <c r="M208" i="1"/>
  <c r="U208" i="1"/>
  <c r="AK208" i="1"/>
  <c r="K208" i="1"/>
  <c r="AA208" i="1"/>
  <c r="AI208" i="1"/>
  <c r="I208" i="1"/>
  <c r="G208" i="1"/>
  <c r="H208" i="1"/>
  <c r="P208" i="1"/>
  <c r="X208" i="1"/>
  <c r="AN208" i="1"/>
  <c r="N208" i="1"/>
  <c r="V208" i="1"/>
  <c r="AG208" i="1"/>
  <c r="AO20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Dons Thinkpad P50</author>
    <author>Don</author>
    <author>Don Biffin</author>
  </authors>
  <commentList>
    <comment ref="A59" authorId="0" shapeId="0" xr:uid="{3E4A17CD-6BF1-49C0-9B07-648D7C71764E}">
      <text>
        <r>
          <rPr>
            <b/>
            <sz val="9"/>
            <color indexed="81"/>
            <rFont val="Tahoma"/>
            <family val="2"/>
          </rPr>
          <t>Dons Thinkpad P50:</t>
        </r>
        <r>
          <rPr>
            <sz val="9"/>
            <color indexed="81"/>
            <rFont val="Tahoma"/>
            <family val="2"/>
          </rPr>
          <t xml:space="preserve">
Demoted May 2017 due to issue. </t>
        </r>
      </text>
    </comment>
    <comment ref="B150" authorId="1" shapeId="0" xr:uid="{5E1C3048-8F7B-4049-A890-DF2D12C2349D}">
      <text>
        <r>
          <rPr>
            <b/>
            <sz val="9"/>
            <color indexed="81"/>
            <rFont val="Tahoma"/>
            <family val="2"/>
          </rPr>
          <t>Don:</t>
        </r>
        <r>
          <rPr>
            <sz val="9"/>
            <color indexed="81"/>
            <rFont val="Tahoma"/>
            <family val="2"/>
          </rPr>
          <t xml:space="preserve">
Was Khan</t>
        </r>
      </text>
    </comment>
    <comment ref="B161" authorId="2" shapeId="0" xr:uid="{8DCE518A-9ED4-44CA-9C3A-847531CE90F4}">
      <text>
        <r>
          <rPr>
            <b/>
            <sz val="9"/>
            <color indexed="81"/>
            <rFont val="Tahoma"/>
            <family val="2"/>
          </rPr>
          <t>Don Biffin:</t>
        </r>
        <r>
          <rPr>
            <sz val="9"/>
            <color indexed="81"/>
            <rFont val="Tahoma"/>
            <family val="2"/>
          </rPr>
          <t xml:space="preserve">
Transfer from 166 SQN</t>
        </r>
      </text>
    </comment>
  </commentList>
</comments>
</file>

<file path=xl/sharedStrings.xml><?xml version="1.0" encoding="utf-8"?>
<sst xmlns="http://schemas.openxmlformats.org/spreadsheetml/2006/main" count="1063" uniqueCount="370">
  <si>
    <t>Rank</t>
  </si>
  <si>
    <t>Last Name</t>
  </si>
  <si>
    <t>f</t>
  </si>
  <si>
    <t>CPL</t>
  </si>
  <si>
    <t>SGT</t>
  </si>
  <si>
    <t>WO2</t>
  </si>
  <si>
    <t xml:space="preserve"> </t>
  </si>
  <si>
    <t>Joshua</t>
  </si>
  <si>
    <t>m</t>
  </si>
  <si>
    <t>Total Females</t>
  </si>
  <si>
    <t>Total Males</t>
  </si>
  <si>
    <t>Grand Total</t>
  </si>
  <si>
    <t>FSGT</t>
  </si>
  <si>
    <t>A</t>
  </si>
  <si>
    <t>E</t>
  </si>
  <si>
    <t>SOS</t>
  </si>
  <si>
    <t>TOS</t>
  </si>
  <si>
    <t>As Of</t>
  </si>
  <si>
    <t>L</t>
  </si>
  <si>
    <t>Brandon</t>
  </si>
  <si>
    <t>Emily</t>
  </si>
  <si>
    <t>Cameron</t>
  </si>
  <si>
    <t>Jacob</t>
  </si>
  <si>
    <t>FCPL</t>
  </si>
  <si>
    <t>P</t>
  </si>
  <si>
    <t>Boyden</t>
  </si>
  <si>
    <t>Chandler</t>
  </si>
  <si>
    <t>Emma</t>
  </si>
  <si>
    <t>Loyst</t>
  </si>
  <si>
    <t>LOA</t>
  </si>
  <si>
    <t>First Name</t>
  </si>
  <si>
    <t>Gender</t>
  </si>
  <si>
    <t>Sebastian</t>
  </si>
  <si>
    <t>Noah</t>
  </si>
  <si>
    <t>Daniel</t>
  </si>
  <si>
    <t>Jones</t>
  </si>
  <si>
    <t>Delaney</t>
  </si>
  <si>
    <t>Alleyne</t>
  </si>
  <si>
    <t>Shaun</t>
  </si>
  <si>
    <t>Lucas</t>
  </si>
  <si>
    <t>Fiona</t>
  </si>
  <si>
    <t>Mel</t>
  </si>
  <si>
    <t>Jean-Claude</t>
  </si>
  <si>
    <t>Onassis</t>
  </si>
  <si>
    <t>Grace</t>
  </si>
  <si>
    <t>Nicole</t>
  </si>
  <si>
    <t>Wardell</t>
  </si>
  <si>
    <t>Behlen</t>
  </si>
  <si>
    <t>John</t>
  </si>
  <si>
    <t>Ravi</t>
  </si>
  <si>
    <t>McCullough</t>
  </si>
  <si>
    <t>William</t>
  </si>
  <si>
    <t>Dalton</t>
  </si>
  <si>
    <t>N</t>
  </si>
  <si>
    <t>Madeline</t>
  </si>
  <si>
    <t>M</t>
  </si>
  <si>
    <t>F</t>
  </si>
  <si>
    <t>Zuvaan</t>
  </si>
  <si>
    <t>Date</t>
  </si>
  <si>
    <t>Q</t>
  </si>
  <si>
    <t>Filter</t>
  </si>
  <si>
    <t>P - Present
A - Absent (AWOL)
E - Excused
L - Late
Q - Quit Activity
LOA - Leave of Absense
SOS -Struck off Strength 
TOS -Taken on Strength</t>
  </si>
  <si>
    <t>Sophia</t>
  </si>
  <si>
    <t>Bone</t>
  </si>
  <si>
    <t>Andrea</t>
  </si>
  <si>
    <t>Jevin</t>
  </si>
  <si>
    <t>Gage</t>
  </si>
  <si>
    <t>MacLeod</t>
  </si>
  <si>
    <t>Duncan</t>
  </si>
  <si>
    <t>Amit</t>
  </si>
  <si>
    <t>Peters-Looby</t>
  </si>
  <si>
    <t>Zayne</t>
  </si>
  <si>
    <t xml:space="preserve"> NCOIC - __________________________________________________________________
OIC - _______________________________________________________________</t>
  </si>
  <si>
    <t>LAC</t>
  </si>
  <si>
    <t>Blake</t>
  </si>
  <si>
    <t>Briggs</t>
  </si>
  <si>
    <t>Maxwell</t>
  </si>
  <si>
    <t>Ethan</t>
  </si>
  <si>
    <t>Kirsten</t>
  </si>
  <si>
    <t>Lowrie</t>
  </si>
  <si>
    <t>Jonathan</t>
  </si>
  <si>
    <t>Shivani</t>
  </si>
  <si>
    <t>Bambi</t>
  </si>
  <si>
    <t>Nathaniel</t>
  </si>
  <si>
    <t>Jordan</t>
  </si>
  <si>
    <t>Parnell</t>
  </si>
  <si>
    <t>Austin</t>
  </si>
  <si>
    <t>Christine</t>
  </si>
  <si>
    <t>Ye</t>
  </si>
  <si>
    <t>Catherine</t>
  </si>
  <si>
    <t>Nicholas</t>
  </si>
  <si>
    <t>Nicolas</t>
  </si>
  <si>
    <t>Attieh</t>
  </si>
  <si>
    <t>Sabrina</t>
  </si>
  <si>
    <t>Zumeel</t>
  </si>
  <si>
    <t>Tyson</t>
  </si>
  <si>
    <t>Kapur</t>
  </si>
  <si>
    <t>Hersh</t>
  </si>
  <si>
    <t>McInnis</t>
  </si>
  <si>
    <t>Tionne</t>
  </si>
  <si>
    <t>Megan</t>
  </si>
  <si>
    <t>Taylor</t>
  </si>
  <si>
    <t>Dawson</t>
  </si>
  <si>
    <t>Simon</t>
  </si>
  <si>
    <t>Saccara</t>
  </si>
  <si>
    <t>Keiller</t>
  </si>
  <si>
    <t>Aiden</t>
  </si>
  <si>
    <t>Khan</t>
  </si>
  <si>
    <t>Nolan</t>
  </si>
  <si>
    <t>Reid</t>
  </si>
  <si>
    <t>Alyssa</t>
  </si>
  <si>
    <t>Wade</t>
  </si>
  <si>
    <t>Hannah</t>
  </si>
  <si>
    <t>Yaseen-Mohammad</t>
  </si>
  <si>
    <t>Lloyd</t>
  </si>
  <si>
    <t>Caitlin</t>
  </si>
  <si>
    <t>Mubiala</t>
  </si>
  <si>
    <t>Zubiri</t>
  </si>
  <si>
    <t>AC</t>
  </si>
  <si>
    <t>Bayi</t>
  </si>
  <si>
    <t>Owen</t>
  </si>
  <si>
    <t>Bryant</t>
  </si>
  <si>
    <t>Quadina</t>
  </si>
  <si>
    <t>Crabb</t>
  </si>
  <si>
    <t>Tyler</t>
  </si>
  <si>
    <t>Ronald</t>
  </si>
  <si>
    <t>Gustavo</t>
  </si>
  <si>
    <t>Eaton</t>
  </si>
  <si>
    <t>Lauren</t>
  </si>
  <si>
    <t>Field</t>
  </si>
  <si>
    <t>Michael</t>
  </si>
  <si>
    <t>Hooisma</t>
  </si>
  <si>
    <t>Connor</t>
  </si>
  <si>
    <t>Sameer</t>
  </si>
  <si>
    <t>Aaron</t>
  </si>
  <si>
    <t>Narain</t>
  </si>
  <si>
    <t>Harjap</t>
  </si>
  <si>
    <t>Nelson</t>
  </si>
  <si>
    <t>Mackenzey</t>
  </si>
  <si>
    <t>Drew</t>
  </si>
  <si>
    <t>Danielle</t>
  </si>
  <si>
    <t>Muzzammil</t>
  </si>
  <si>
    <t>Guieseppa</t>
  </si>
  <si>
    <t>Jacqueline</t>
  </si>
  <si>
    <t>Sharon</t>
  </si>
  <si>
    <t>Victor</t>
  </si>
  <si>
    <t>Nickisha</t>
  </si>
  <si>
    <t>Weatherby</t>
  </si>
  <si>
    <t>Mariena</t>
  </si>
  <si>
    <t>Welter</t>
  </si>
  <si>
    <t>Jessica</t>
  </si>
  <si>
    <t>Y</t>
  </si>
  <si>
    <t>WO1</t>
  </si>
  <si>
    <t>Rebecca</t>
  </si>
  <si>
    <t>Total Cadets</t>
  </si>
  <si>
    <t>Data Validation Rules - DO NOT DELETE</t>
  </si>
  <si>
    <t>Taken on Strength</t>
  </si>
  <si>
    <t>Present</t>
  </si>
  <si>
    <t>Late (more than 30 mins)</t>
  </si>
  <si>
    <t>Excused</t>
  </si>
  <si>
    <t>Absent(AWOL)</t>
  </si>
  <si>
    <t>Leave of Absense</t>
  </si>
  <si>
    <t>Struck off Strength</t>
  </si>
  <si>
    <t>Quit Activity</t>
  </si>
  <si>
    <t>Alam</t>
  </si>
  <si>
    <t>Almas</t>
  </si>
  <si>
    <t>Andrews</t>
  </si>
  <si>
    <t>Ewing</t>
  </si>
  <si>
    <t>Trinity</t>
  </si>
  <si>
    <t>Lepage</t>
  </si>
  <si>
    <t>Cleopatra</t>
  </si>
  <si>
    <t>McQuaid</t>
  </si>
  <si>
    <t>Mullins</t>
  </si>
  <si>
    <t>Anya</t>
  </si>
  <si>
    <t>Puittinen</t>
  </si>
  <si>
    <t>Kate</t>
  </si>
  <si>
    <t>Schlichtmann</t>
  </si>
  <si>
    <t>Walton</t>
  </si>
  <si>
    <t>Chantal</t>
  </si>
  <si>
    <t xml:space="preserve">Aus </t>
  </si>
  <si>
    <t>Declan</t>
  </si>
  <si>
    <t>Efueye</t>
  </si>
  <si>
    <t>Facey</t>
  </si>
  <si>
    <t>Amaris</t>
  </si>
  <si>
    <t>Figueiredo</t>
  </si>
  <si>
    <t>Elizabeth</t>
  </si>
  <si>
    <t>Vasha</t>
  </si>
  <si>
    <t>Calista</t>
  </si>
  <si>
    <t>MacKinnon</t>
  </si>
  <si>
    <t>Gavin</t>
  </si>
  <si>
    <t>Aneal</t>
  </si>
  <si>
    <t>Alusta-Sheard</t>
  </si>
  <si>
    <t>Omar</t>
  </si>
  <si>
    <t>Berghout</t>
  </si>
  <si>
    <t>Nathanial</t>
  </si>
  <si>
    <t>Isobella</t>
  </si>
  <si>
    <t>Liam</t>
  </si>
  <si>
    <t>Duque</t>
  </si>
  <si>
    <t>Vince</t>
  </si>
  <si>
    <t>Earl</t>
  </si>
  <si>
    <t>Fiori</t>
  </si>
  <si>
    <t>Wang</t>
  </si>
  <si>
    <t>Gamata</t>
  </si>
  <si>
    <t>Jeric</t>
  </si>
  <si>
    <t>Gorham</t>
  </si>
  <si>
    <t>Clayton</t>
  </si>
  <si>
    <t>Jan</t>
  </si>
  <si>
    <t>Hardy</t>
  </si>
  <si>
    <t>Huang</t>
  </si>
  <si>
    <t>Imran</t>
  </si>
  <si>
    <t>Ramin</t>
  </si>
  <si>
    <t>James</t>
  </si>
  <si>
    <t>Quan</t>
  </si>
  <si>
    <t>O'Connor</t>
  </si>
  <si>
    <t>Courtney</t>
  </si>
  <si>
    <t>Ross</t>
  </si>
  <si>
    <t>Ryan</t>
  </si>
  <si>
    <t>Jack</t>
  </si>
  <si>
    <t>Mason</t>
  </si>
  <si>
    <t>Sweetapple</t>
  </si>
  <si>
    <t>Tiaga</t>
  </si>
  <si>
    <t>Abralin Sean</t>
  </si>
  <si>
    <t>Mabinty</t>
  </si>
  <si>
    <t>Elhaj-Alimou</t>
  </si>
  <si>
    <t>Williamson-Bynoe</t>
  </si>
  <si>
    <t>Eden</t>
  </si>
  <si>
    <t>Not On Fortress</t>
  </si>
  <si>
    <t>Cierra</t>
  </si>
  <si>
    <t>Savannah</t>
  </si>
  <si>
    <t>Blaise</t>
  </si>
  <si>
    <t>Catrianna</t>
  </si>
  <si>
    <t>Bowyer</t>
  </si>
  <si>
    <t>Maitlin</t>
  </si>
  <si>
    <t>Heynemans</t>
  </si>
  <si>
    <t>Jund</t>
  </si>
  <si>
    <t>Janis</t>
  </si>
  <si>
    <t>Chloe</t>
  </si>
  <si>
    <t>McDermott</t>
  </si>
  <si>
    <t>Melgar Garcia</t>
  </si>
  <si>
    <t>Ntalaja Wa Ntalaja</t>
  </si>
  <si>
    <t>Joseph</t>
  </si>
  <si>
    <t>Doniel</t>
  </si>
  <si>
    <t>Weatherup</t>
  </si>
  <si>
    <t>Caleb</t>
  </si>
  <si>
    <t>Yaseen</t>
  </si>
  <si>
    <t>Taha</t>
  </si>
  <si>
    <t>Zhang</t>
  </si>
  <si>
    <t>Chris</t>
  </si>
  <si>
    <t>Estrada</t>
  </si>
  <si>
    <t>Christian</t>
  </si>
  <si>
    <t>Lillie</t>
  </si>
  <si>
    <t>Moreno DeLaRosa</t>
  </si>
  <si>
    <t>Mateo</t>
  </si>
  <si>
    <t>Saragih</t>
  </si>
  <si>
    <t>Sene</t>
  </si>
  <si>
    <t>El Hadji</t>
  </si>
  <si>
    <t>Tutkoluk</t>
  </si>
  <si>
    <t>Adilynia</t>
  </si>
  <si>
    <t>Mateen</t>
  </si>
  <si>
    <t>Zoey</t>
  </si>
  <si>
    <t>Amey</t>
  </si>
  <si>
    <t>Banerjee</t>
  </si>
  <si>
    <t>Ron</t>
  </si>
  <si>
    <t>Belanger</t>
  </si>
  <si>
    <t>Dylan</t>
  </si>
  <si>
    <t>Danica</t>
  </si>
  <si>
    <t>Bodnariuc</t>
  </si>
  <si>
    <t>Valentina</t>
  </si>
  <si>
    <t>Boganski</t>
  </si>
  <si>
    <t>Stephanie</t>
  </si>
  <si>
    <t>Burgess</t>
  </si>
  <si>
    <t>Nathan</t>
  </si>
  <si>
    <t>Cai</t>
  </si>
  <si>
    <t>Chamberlain</t>
  </si>
  <si>
    <t>Chio</t>
  </si>
  <si>
    <t>De Jong</t>
  </si>
  <si>
    <t>Fairfull</t>
  </si>
  <si>
    <t>Freeman</t>
  </si>
  <si>
    <t>Charlotte</t>
  </si>
  <si>
    <t>Jeremie</t>
  </si>
  <si>
    <t>Gnanaseelan</t>
  </si>
  <si>
    <t>Ashwin</t>
  </si>
  <si>
    <t>Grant</t>
  </si>
  <si>
    <t>Harrison</t>
  </si>
  <si>
    <t>Colton</t>
  </si>
  <si>
    <t>Hasnain</t>
  </si>
  <si>
    <t>Haynes</t>
  </si>
  <si>
    <t>Bryce</t>
  </si>
  <si>
    <t>Kotsopoulos</t>
  </si>
  <si>
    <t>Lanteigne</t>
  </si>
  <si>
    <t>Bernard</t>
  </si>
  <si>
    <t>Lively</t>
  </si>
  <si>
    <t>Kevin</t>
  </si>
  <si>
    <t>MacKellar</t>
  </si>
  <si>
    <t>Masensa</t>
  </si>
  <si>
    <t>Prince</t>
  </si>
  <si>
    <t>Meneses- Cortes</t>
  </si>
  <si>
    <t>Mihalache</t>
  </si>
  <si>
    <t>Paquette</t>
  </si>
  <si>
    <t>Tommia</t>
  </si>
  <si>
    <t>Qureshi</t>
  </si>
  <si>
    <t>Moshin</t>
  </si>
  <si>
    <t>Raushekov</t>
  </si>
  <si>
    <t>Eldar</t>
  </si>
  <si>
    <t>Zakkariya</t>
  </si>
  <si>
    <t>Riopelle</t>
  </si>
  <si>
    <t>Mariea</t>
  </si>
  <si>
    <t>Russel</t>
  </si>
  <si>
    <t>Sajid</t>
  </si>
  <si>
    <t xml:space="preserve"> Omer</t>
  </si>
  <si>
    <t>Serrano</t>
  </si>
  <si>
    <t>Matthew</t>
  </si>
  <si>
    <t>Jaishil</t>
  </si>
  <si>
    <t>Maharsi</t>
  </si>
  <si>
    <t>Song</t>
  </si>
  <si>
    <t>Jason</t>
  </si>
  <si>
    <t>Stauffer</t>
  </si>
  <si>
    <t>Tonner</t>
  </si>
  <si>
    <t>Bowen</t>
  </si>
  <si>
    <t>Eric</t>
  </si>
  <si>
    <t>Younas</t>
  </si>
  <si>
    <t>Raahim</t>
  </si>
  <si>
    <t>Zheng</t>
  </si>
  <si>
    <t>Marabai</t>
  </si>
  <si>
    <t>Bheema</t>
  </si>
  <si>
    <t>Masmela</t>
  </si>
  <si>
    <t>Tatianna</t>
  </si>
  <si>
    <t>Acker</t>
  </si>
  <si>
    <t>Keith</t>
  </si>
  <si>
    <t>Allen</t>
  </si>
  <si>
    <t>MItchel</t>
  </si>
  <si>
    <t>Baldasaro</t>
  </si>
  <si>
    <t>Browne</t>
  </si>
  <si>
    <t>Buller</t>
  </si>
  <si>
    <t>Chen</t>
  </si>
  <si>
    <t>De Sousa</t>
  </si>
  <si>
    <t>Dewes</t>
  </si>
  <si>
    <t>Espe</t>
  </si>
  <si>
    <t>Fava</t>
  </si>
  <si>
    <t>FSgt</t>
  </si>
  <si>
    <t>Garriock</t>
  </si>
  <si>
    <t>Gutierrez</t>
  </si>
  <si>
    <t>Hamilton</t>
  </si>
  <si>
    <t>Harrington</t>
  </si>
  <si>
    <t>Hayden</t>
  </si>
  <si>
    <t>Juranyi</t>
  </si>
  <si>
    <t>Lang</t>
  </si>
  <si>
    <t>Mahadeo</t>
  </si>
  <si>
    <t>Maharaj</t>
  </si>
  <si>
    <t>Mbuyi</t>
  </si>
  <si>
    <t>Tayler</t>
  </si>
  <si>
    <t>Isaacs</t>
  </si>
  <si>
    <t>Nguyen</t>
  </si>
  <si>
    <t>Paterson</t>
  </si>
  <si>
    <t>Rabjohn</t>
  </si>
  <si>
    <t>Rambaran</t>
  </si>
  <si>
    <t>Ramnarine</t>
  </si>
  <si>
    <t>Rehman</t>
  </si>
  <si>
    <t>Robertson</t>
  </si>
  <si>
    <t>Saludares</t>
  </si>
  <si>
    <t>Shukla</t>
  </si>
  <si>
    <t>Smith</t>
  </si>
  <si>
    <t>Sorbilli</t>
  </si>
  <si>
    <t>Roanan</t>
  </si>
  <si>
    <t>Szczerba Arrua</t>
  </si>
  <si>
    <t>Toure</t>
  </si>
  <si>
    <t>Xiong</t>
  </si>
  <si>
    <t>Zizuo</t>
  </si>
  <si>
    <t>Total</t>
  </si>
  <si>
    <t xml:space="preserve">Activity -
Date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</si>
</sst>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&lt;=9999999]###\-####;\(###\)\ ###\-####"/>
    <numFmt numFmtId="165" formatCode="#"/>
    <numFmt numFmtId="166" formatCode="[$-409]d/mmm/yy;@"/>
    <numFmt numFmtId="167" formatCode="[$-409]d/mmm/yyyy;@"/>
  </numFmts>
  <fonts count="1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3.5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12"/>
      <name val="Arial"/>
      <family val="2"/>
    </font>
    <font>
      <b/>
      <sz val="6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2" fillId="0" borderId="0" xfId="0" applyFont="1" applyFill="1" applyBorder="1" applyAlignment="1">
      <alignment horizontal="left"/>
    </xf>
    <xf numFmtId="16" fontId="1" fillId="0" borderId="3" xfId="0" applyNumberFormat="1" applyFont="1" applyFill="1" applyBorder="1" applyAlignment="1">
      <alignment horizontal="center" textRotation="180"/>
    </xf>
    <xf numFmtId="0" fontId="2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Continuous" vertical="justify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2" fillId="3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/>
    <xf numFmtId="0" fontId="1" fillId="2" borderId="6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/>
    </xf>
    <xf numFmtId="0" fontId="1" fillId="0" borderId="0" xfId="0" applyFont="1" applyFill="1"/>
    <xf numFmtId="0" fontId="10" fillId="0" borderId="0" xfId="0" applyFont="1" applyAlignment="1">
      <alignment horizontal="center" textRotation="180"/>
    </xf>
    <xf numFmtId="0" fontId="10" fillId="0" borderId="0" xfId="0" applyFont="1" applyFill="1" applyAlignment="1">
      <alignment horizontal="center" textRotation="180"/>
    </xf>
    <xf numFmtId="0" fontId="7" fillId="0" borderId="1" xfId="0" applyFont="1" applyBorder="1"/>
    <xf numFmtId="0" fontId="7" fillId="0" borderId="1" xfId="0" applyFont="1" applyFill="1" applyBorder="1" applyAlignment="1" applyProtection="1">
      <alignment horizontal="center"/>
    </xf>
    <xf numFmtId="0" fontId="7" fillId="0" borderId="1" xfId="0" applyFont="1" applyBorder="1" applyProtection="1">
      <protection locked="0"/>
    </xf>
    <xf numFmtId="0" fontId="7" fillId="0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/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0" fontId="4" fillId="0" borderId="14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" fillId="3" borderId="15" xfId="0" applyFont="1" applyFill="1" applyBorder="1"/>
    <xf numFmtId="164" fontId="1" fillId="0" borderId="13" xfId="0" applyNumberFormat="1" applyFont="1" applyFill="1" applyBorder="1" applyAlignment="1">
      <alignment horizontal="center" textRotation="180"/>
    </xf>
    <xf numFmtId="0" fontId="4" fillId="0" borderId="0" xfId="0" applyFont="1" applyAlignment="1">
      <alignment horizontal="center"/>
    </xf>
    <xf numFmtId="0" fontId="7" fillId="5" borderId="1" xfId="0" applyFont="1" applyFill="1" applyBorder="1"/>
    <xf numFmtId="0" fontId="7" fillId="5" borderId="1" xfId="0" applyFont="1" applyFill="1" applyBorder="1" applyProtection="1">
      <protection locked="0"/>
    </xf>
    <xf numFmtId="0" fontId="7" fillId="5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center"/>
    </xf>
    <xf numFmtId="15" fontId="5" fillId="5" borderId="1" xfId="0" applyNumberFormat="1" applyFont="1" applyFill="1" applyBorder="1" applyAlignment="1">
      <alignment horizontal="center"/>
    </xf>
    <xf numFmtId="15" fontId="5" fillId="0" borderId="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16" fillId="6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65" fontId="14" fillId="0" borderId="10" xfId="0" applyNumberFormat="1" applyFont="1" applyBorder="1" applyAlignment="1">
      <alignment horizontal="center"/>
    </xf>
    <xf numFmtId="165" fontId="9" fillId="0" borderId="16" xfId="0" applyNumberFormat="1" applyFont="1" applyBorder="1" applyAlignment="1">
      <alignment horizontal="center"/>
    </xf>
    <xf numFmtId="165" fontId="8" fillId="0" borderId="16" xfId="0" applyNumberFormat="1" applyFont="1" applyBorder="1" applyAlignment="1">
      <alignment horizontal="center"/>
    </xf>
    <xf numFmtId="165" fontId="6" fillId="0" borderId="17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5" borderId="1" xfId="0" applyFont="1" applyFill="1" applyBorder="1" applyAlignment="1" applyProtection="1">
      <alignment horizontal="center"/>
    </xf>
    <xf numFmtId="9" fontId="1" fillId="3" borderId="15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Fill="1" applyBorder="1"/>
    <xf numFmtId="0" fontId="0" fillId="5" borderId="0" xfId="0" applyFill="1"/>
    <xf numFmtId="0" fontId="2" fillId="7" borderId="0" xfId="0" applyFont="1" applyFill="1" applyAlignment="1">
      <alignment horizontal="center"/>
    </xf>
    <xf numFmtId="1" fontId="4" fillId="7" borderId="0" xfId="0" applyNumberFormat="1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0" fillId="7" borderId="0" xfId="0" applyFill="1"/>
    <xf numFmtId="167" fontId="2" fillId="0" borderId="1" xfId="0" applyNumberFormat="1" applyFont="1" applyFill="1" applyBorder="1" applyAlignment="1">
      <alignment horizontal="center"/>
    </xf>
    <xf numFmtId="167" fontId="2" fillId="0" borderId="1" xfId="0" applyNumberFormat="1" applyFont="1" applyFill="1" applyBorder="1"/>
    <xf numFmtId="167" fontId="7" fillId="5" borderId="1" xfId="0" applyNumberFormat="1" applyFont="1" applyFill="1" applyBorder="1"/>
    <xf numFmtId="167" fontId="7" fillId="0" borderId="1" xfId="0" applyNumberFormat="1" applyFont="1" applyBorder="1"/>
    <xf numFmtId="167" fontId="5" fillId="0" borderId="1" xfId="0" applyNumberFormat="1" applyFont="1" applyBorder="1" applyAlignment="1">
      <alignment horizontal="center"/>
    </xf>
    <xf numFmtId="167" fontId="7" fillId="0" borderId="1" xfId="0" applyNumberFormat="1" applyFont="1" applyFill="1" applyBorder="1" applyAlignment="1">
      <alignment horizontal="left"/>
    </xf>
    <xf numFmtId="9" fontId="1" fillId="3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2" fillId="5" borderId="1" xfId="0" applyFont="1" applyFill="1" applyBorder="1"/>
    <xf numFmtId="0" fontId="1" fillId="3" borderId="0" xfId="0" applyFont="1" applyFill="1" applyAlignment="1">
      <alignment horizontal="left"/>
    </xf>
    <xf numFmtId="166" fontId="6" fillId="2" borderId="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67" fontId="2" fillId="5" borderId="1" xfId="0" applyNumberFormat="1" applyFont="1" applyFill="1" applyBorder="1"/>
    <xf numFmtId="167" fontId="17" fillId="0" borderId="1" xfId="0" applyNumberFormat="1" applyFont="1" applyBorder="1"/>
    <xf numFmtId="167" fontId="17" fillId="0" borderId="1" xfId="0" applyNumberFormat="1" applyFont="1" applyBorder="1" applyAlignment="1">
      <alignment horizontal="center"/>
    </xf>
    <xf numFmtId="0" fontId="17" fillId="0" borderId="1" xfId="0" applyFont="1" applyBorder="1"/>
    <xf numFmtId="167" fontId="5" fillId="0" borderId="1" xfId="0" applyNumberFormat="1" applyFont="1" applyFill="1" applyBorder="1" applyAlignment="1">
      <alignment horizontal="center"/>
    </xf>
    <xf numFmtId="167" fontId="7" fillId="0" borderId="1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0" fontId="5" fillId="5" borderId="1" xfId="0" applyFont="1" applyFill="1" applyBorder="1" applyAlignment="1" applyProtection="1">
      <alignment horizontal="center"/>
      <protection locked="0"/>
    </xf>
    <xf numFmtId="167" fontId="7" fillId="5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5" borderId="1" xfId="0" applyFont="1" applyFill="1" applyBorder="1"/>
    <xf numFmtId="167" fontId="0" fillId="0" borderId="1" xfId="0" applyNumberFormat="1" applyBorder="1"/>
    <xf numFmtId="167" fontId="0" fillId="0" borderId="1" xfId="0" applyNumberFormat="1" applyBorder="1" applyAlignment="1">
      <alignment horizontal="center"/>
    </xf>
    <xf numFmtId="0" fontId="7" fillId="4" borderId="1" xfId="0" applyFont="1" applyFill="1" applyBorder="1"/>
    <xf numFmtId="0" fontId="17" fillId="5" borderId="1" xfId="0" applyFont="1" applyFill="1" applyBorder="1" applyAlignment="1">
      <alignment horizontal="center"/>
    </xf>
    <xf numFmtId="167" fontId="7" fillId="5" borderId="1" xfId="0" applyNumberFormat="1" applyFont="1" applyFill="1" applyBorder="1" applyAlignment="1">
      <alignment horizontal="left"/>
    </xf>
    <xf numFmtId="167" fontId="2" fillId="5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67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67" fontId="2" fillId="2" borderId="7" xfId="0" applyNumberFormat="1" applyFont="1" applyFill="1" applyBorder="1" applyAlignment="1">
      <alignment horizontal="center"/>
    </xf>
    <xf numFmtId="167" fontId="7" fillId="5" borderId="1" xfId="0" applyNumberFormat="1" applyFont="1" applyFill="1" applyBorder="1" applyAlignment="1">
      <alignment wrapText="1"/>
    </xf>
    <xf numFmtId="0" fontId="1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37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66FF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Z542"/>
  <sheetViews>
    <sheetView tabSelected="1" zoomScaleNormal="100" zoomScaleSheetLayoutView="100" workbookViewId="0">
      <pane xSplit="3" ySplit="3" topLeftCell="D4" activePane="bottomRight" state="frozen"/>
      <selection pane="topRight" activeCell="I1" sqref="I1"/>
      <selection pane="bottomLeft" activeCell="A4" sqref="A4"/>
      <selection pane="bottomRight" activeCell="I6" sqref="I6"/>
    </sheetView>
  </sheetViews>
  <sheetFormatPr defaultColWidth="9.109375" defaultRowHeight="13.2" x14ac:dyDescent="0.25"/>
  <cols>
    <col min="1" max="1" width="6.6640625" style="3" customWidth="1"/>
    <col min="2" max="2" width="21.33203125" style="2" customWidth="1"/>
    <col min="3" max="3" width="17.88671875" style="2" customWidth="1"/>
    <col min="4" max="4" width="8" style="3" customWidth="1"/>
    <col min="5" max="5" width="6.21875" style="3" customWidth="1"/>
    <col min="6" max="6" width="5.109375" style="25" customWidth="1"/>
    <col min="7" max="7" width="6.44140625" style="10" customWidth="1"/>
    <col min="8" max="8" width="5.6640625" style="3" customWidth="1"/>
    <col min="9" max="9" width="4.44140625" style="3" customWidth="1"/>
    <col min="10" max="10" width="4.5546875" style="23" customWidth="1"/>
    <col min="11" max="12" width="4.5546875" style="1" customWidth="1"/>
    <col min="13" max="13" width="5" style="1" customWidth="1"/>
    <col min="14" max="15" width="4.44140625" style="1" customWidth="1"/>
    <col min="16" max="16" width="4.5546875" style="1" customWidth="1"/>
    <col min="17" max="17" width="4.109375" style="1" customWidth="1"/>
    <col min="18" max="18" width="4.88671875" style="1" customWidth="1"/>
    <col min="19" max="19" width="5.109375" style="1" customWidth="1"/>
    <col min="20" max="20" width="5" style="1" customWidth="1"/>
    <col min="21" max="22" width="3.6640625" style="23" customWidth="1"/>
    <col min="23" max="23" width="4.5546875" style="23" customWidth="1"/>
    <col min="24" max="24" width="3.6640625" style="11" customWidth="1"/>
    <col min="25" max="25" width="3.6640625" style="12" customWidth="1"/>
    <col min="26" max="26" width="3.6640625" style="7" customWidth="1"/>
    <col min="27" max="28" width="4.109375" style="7" customWidth="1"/>
    <col min="29" max="29" width="4.109375" customWidth="1"/>
    <col min="30" max="32" width="3.6640625" customWidth="1"/>
    <col min="33" max="33" width="3.6640625" style="17" customWidth="1"/>
    <col min="34" max="34" width="3.6640625" customWidth="1"/>
    <col min="35" max="36" width="3.6640625" style="21" customWidth="1"/>
    <col min="37" max="38" width="3.6640625" customWidth="1"/>
    <col min="39" max="41" width="3.6640625" style="21" customWidth="1"/>
    <col min="42" max="16384" width="9.109375" style="17"/>
  </cols>
  <sheetData>
    <row r="1" spans="1:41" s="15" customFormat="1" ht="11.25" customHeight="1" x14ac:dyDescent="0.25">
      <c r="A1" s="13" t="s">
        <v>6</v>
      </c>
      <c r="B1" s="99" t="s">
        <v>61</v>
      </c>
      <c r="C1" s="39" t="s">
        <v>17</v>
      </c>
      <c r="D1" s="49"/>
      <c r="E1" s="13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</row>
    <row r="2" spans="1:41" s="16" customFormat="1" ht="55.5" customHeight="1" thickBot="1" x14ac:dyDescent="0.3">
      <c r="A2" s="14"/>
      <c r="B2" s="99"/>
      <c r="C2" s="82">
        <f ca="1">NOW()</f>
        <v>43437.450352314816</v>
      </c>
      <c r="D2" s="121" t="s">
        <v>369</v>
      </c>
      <c r="E2" s="100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103" t="s">
        <v>72</v>
      </c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5"/>
    </row>
    <row r="3" spans="1:41" ht="45.75" customHeight="1" thickTop="1" thickBot="1" x14ac:dyDescent="0.3">
      <c r="A3" s="5" t="s">
        <v>0</v>
      </c>
      <c r="B3" s="6" t="s">
        <v>1</v>
      </c>
      <c r="C3" s="6" t="s">
        <v>30</v>
      </c>
      <c r="D3" s="5" t="s">
        <v>31</v>
      </c>
      <c r="E3" s="57" t="s">
        <v>60</v>
      </c>
      <c r="F3" s="41" t="s">
        <v>15</v>
      </c>
      <c r="G3" s="8" t="s">
        <v>58</v>
      </c>
      <c r="H3" s="8" t="s">
        <v>58</v>
      </c>
      <c r="I3" s="8" t="s">
        <v>58</v>
      </c>
      <c r="J3" s="8" t="s">
        <v>58</v>
      </c>
      <c r="K3" s="8" t="s">
        <v>58</v>
      </c>
      <c r="L3" s="8" t="s">
        <v>58</v>
      </c>
      <c r="M3" s="8" t="s">
        <v>58</v>
      </c>
      <c r="N3" s="8" t="s">
        <v>58</v>
      </c>
      <c r="O3" s="8" t="s">
        <v>58</v>
      </c>
      <c r="P3" s="8" t="s">
        <v>58</v>
      </c>
      <c r="Q3" s="8" t="s">
        <v>58</v>
      </c>
      <c r="R3" s="8" t="s">
        <v>58</v>
      </c>
      <c r="S3" s="8" t="s">
        <v>58</v>
      </c>
      <c r="T3" s="8" t="s">
        <v>58</v>
      </c>
      <c r="U3" s="8" t="s">
        <v>58</v>
      </c>
      <c r="V3" s="8" t="s">
        <v>58</v>
      </c>
      <c r="W3" s="8" t="s">
        <v>58</v>
      </c>
      <c r="X3" s="8" t="s">
        <v>58</v>
      </c>
      <c r="Y3" s="8" t="s">
        <v>58</v>
      </c>
      <c r="Z3" s="8" t="s">
        <v>58</v>
      </c>
      <c r="AA3" s="8" t="s">
        <v>58</v>
      </c>
      <c r="AB3" s="8" t="s">
        <v>58</v>
      </c>
      <c r="AC3" s="8" t="s">
        <v>58</v>
      </c>
      <c r="AD3" s="8" t="s">
        <v>58</v>
      </c>
      <c r="AE3" s="8" t="s">
        <v>58</v>
      </c>
      <c r="AF3" s="8" t="s">
        <v>58</v>
      </c>
      <c r="AG3" s="8" t="s">
        <v>58</v>
      </c>
      <c r="AH3" s="8" t="s">
        <v>58</v>
      </c>
      <c r="AI3" s="8" t="s">
        <v>58</v>
      </c>
      <c r="AJ3" s="8" t="s">
        <v>58</v>
      </c>
      <c r="AK3" s="8" t="s">
        <v>58</v>
      </c>
      <c r="AL3" s="8" t="s">
        <v>58</v>
      </c>
      <c r="AM3" s="8" t="s">
        <v>58</v>
      </c>
      <c r="AN3" s="8" t="s">
        <v>58</v>
      </c>
      <c r="AO3" s="8" t="s">
        <v>58</v>
      </c>
    </row>
    <row r="4" spans="1:41" s="9" customFormat="1" ht="13.8" thickTop="1" x14ac:dyDescent="0.25">
      <c r="A4" s="28" t="s">
        <v>23</v>
      </c>
      <c r="B4" s="43" t="s">
        <v>327</v>
      </c>
      <c r="C4" s="27" t="s">
        <v>328</v>
      </c>
      <c r="D4" s="31" t="s">
        <v>8</v>
      </c>
      <c r="E4" s="59"/>
      <c r="F4" s="114" t="s">
        <v>53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1:41" s="9" customFormat="1" x14ac:dyDescent="0.25">
      <c r="A5" s="50" t="s">
        <v>118</v>
      </c>
      <c r="B5" s="88" t="s">
        <v>257</v>
      </c>
      <c r="C5" s="88" t="s">
        <v>258</v>
      </c>
      <c r="D5" s="89" t="s">
        <v>55</v>
      </c>
      <c r="E5" s="59"/>
      <c r="F5" s="114" t="s">
        <v>53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1" s="9" customFormat="1" x14ac:dyDescent="0.25">
      <c r="A6" s="4" t="s">
        <v>3</v>
      </c>
      <c r="B6" s="34" t="s">
        <v>164</v>
      </c>
      <c r="C6" s="34" t="s">
        <v>165</v>
      </c>
      <c r="D6" s="4" t="s">
        <v>8</v>
      </c>
      <c r="E6" s="59"/>
      <c r="F6" s="114" t="s">
        <v>53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s="9" customFormat="1" x14ac:dyDescent="0.25">
      <c r="A7" s="28" t="s">
        <v>23</v>
      </c>
      <c r="B7" s="43" t="s">
        <v>329</v>
      </c>
      <c r="C7" s="27" t="s">
        <v>90</v>
      </c>
      <c r="D7" s="31" t="s">
        <v>55</v>
      </c>
      <c r="E7" s="59"/>
      <c r="F7" s="114" t="s">
        <v>53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</row>
    <row r="8" spans="1:41" s="9" customFormat="1" x14ac:dyDescent="0.25">
      <c r="A8" s="50" t="s">
        <v>118</v>
      </c>
      <c r="B8" s="87" t="s">
        <v>329</v>
      </c>
      <c r="C8" s="73" t="s">
        <v>259</v>
      </c>
      <c r="D8" s="72" t="s">
        <v>56</v>
      </c>
      <c r="E8" s="4"/>
      <c r="F8" s="114" t="s">
        <v>53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s="9" customFormat="1" hidden="1" x14ac:dyDescent="0.25">
      <c r="A9" s="28" t="s">
        <v>12</v>
      </c>
      <c r="B9" s="36" t="s">
        <v>37</v>
      </c>
      <c r="C9" s="29" t="s">
        <v>38</v>
      </c>
      <c r="D9" s="33" t="s">
        <v>8</v>
      </c>
      <c r="E9" s="59"/>
      <c r="F9" s="115" t="s">
        <v>151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s="9" customFormat="1" hidden="1" x14ac:dyDescent="0.25">
      <c r="A10" s="4" t="s">
        <v>73</v>
      </c>
      <c r="B10" s="34" t="s">
        <v>191</v>
      </c>
      <c r="C10" s="34" t="s">
        <v>192</v>
      </c>
      <c r="D10" s="4" t="s">
        <v>8</v>
      </c>
      <c r="E10" s="59"/>
      <c r="F10" s="114" t="s">
        <v>151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s="9" customFormat="1" x14ac:dyDescent="0.25">
      <c r="A11" s="50" t="s">
        <v>118</v>
      </c>
      <c r="B11" s="73" t="s">
        <v>260</v>
      </c>
      <c r="C11" s="73" t="s">
        <v>330</v>
      </c>
      <c r="D11" s="72" t="s">
        <v>55</v>
      </c>
      <c r="E11" s="59"/>
      <c r="F11" s="114" t="s">
        <v>53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41" x14ac:dyDescent="0.25">
      <c r="A12" s="4" t="s">
        <v>23</v>
      </c>
      <c r="B12" s="35" t="s">
        <v>166</v>
      </c>
      <c r="C12" s="35" t="s">
        <v>33</v>
      </c>
      <c r="D12" s="32" t="s">
        <v>8</v>
      </c>
      <c r="E12" s="59"/>
      <c r="F12" s="114" t="s">
        <v>53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</row>
    <row r="13" spans="1:41" hidden="1" x14ac:dyDescent="0.25">
      <c r="A13" s="28" t="s">
        <v>23</v>
      </c>
      <c r="B13" s="43" t="s">
        <v>92</v>
      </c>
      <c r="C13" s="27" t="s">
        <v>91</v>
      </c>
      <c r="D13" s="31" t="s">
        <v>55</v>
      </c>
      <c r="E13" s="59"/>
      <c r="F13" s="114" t="s">
        <v>151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 s="9" customFormat="1" x14ac:dyDescent="0.25">
      <c r="A14" s="72" t="s">
        <v>23</v>
      </c>
      <c r="B14" s="73" t="s">
        <v>179</v>
      </c>
      <c r="C14" s="73" t="s">
        <v>180</v>
      </c>
      <c r="D14" s="72" t="s">
        <v>8</v>
      </c>
      <c r="E14" s="59"/>
      <c r="F14" s="116" t="s">
        <v>53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</row>
    <row r="15" spans="1:41" s="9" customFormat="1" x14ac:dyDescent="0.25">
      <c r="A15" s="4" t="s">
        <v>23</v>
      </c>
      <c r="B15" s="43" t="s">
        <v>331</v>
      </c>
      <c r="C15" s="27" t="s">
        <v>54</v>
      </c>
      <c r="D15" s="31" t="s">
        <v>2</v>
      </c>
      <c r="E15" s="59"/>
      <c r="F15" s="114" t="s">
        <v>53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s="9" customFormat="1" x14ac:dyDescent="0.25">
      <c r="A16" s="60" t="s">
        <v>12</v>
      </c>
      <c r="B16" s="35" t="s">
        <v>331</v>
      </c>
      <c r="C16" s="35" t="s">
        <v>62</v>
      </c>
      <c r="D16" s="48" t="s">
        <v>2</v>
      </c>
      <c r="E16" s="59"/>
      <c r="F16" s="114" t="s">
        <v>53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s="9" customFormat="1" x14ac:dyDescent="0.25">
      <c r="A17" s="50" t="s">
        <v>118</v>
      </c>
      <c r="B17" s="73" t="s">
        <v>261</v>
      </c>
      <c r="C17" s="73" t="s">
        <v>262</v>
      </c>
      <c r="D17" s="72" t="s">
        <v>55</v>
      </c>
      <c r="E17" s="59"/>
      <c r="F17" s="114" t="s">
        <v>53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s="9" customFormat="1" x14ac:dyDescent="0.25">
      <c r="A18" s="28" t="s">
        <v>3</v>
      </c>
      <c r="B18" s="43" t="s">
        <v>119</v>
      </c>
      <c r="C18" s="27" t="s">
        <v>120</v>
      </c>
      <c r="D18" s="31" t="s">
        <v>8</v>
      </c>
      <c r="E18" s="59"/>
      <c r="F18" s="114" t="s">
        <v>53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s="9" customFormat="1" hidden="1" x14ac:dyDescent="0.25">
      <c r="A19" s="50" t="s">
        <v>118</v>
      </c>
      <c r="B19" s="106" t="s">
        <v>263</v>
      </c>
      <c r="C19" s="90" t="s">
        <v>264</v>
      </c>
      <c r="D19" s="72" t="s">
        <v>55</v>
      </c>
      <c r="E19" s="59"/>
      <c r="F19" s="114" t="s">
        <v>151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s="9" customFormat="1" hidden="1" x14ac:dyDescent="0.25">
      <c r="A20" s="4" t="s">
        <v>118</v>
      </c>
      <c r="B20" s="34" t="s">
        <v>193</v>
      </c>
      <c r="C20" s="34" t="s">
        <v>194</v>
      </c>
      <c r="D20" s="4" t="s">
        <v>8</v>
      </c>
      <c r="E20" s="59"/>
      <c r="F20" s="23" t="s">
        <v>151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s="9" customFormat="1" x14ac:dyDescent="0.25">
      <c r="A21" s="50" t="s">
        <v>118</v>
      </c>
      <c r="B21" s="90" t="s">
        <v>74</v>
      </c>
      <c r="C21" s="90" t="s">
        <v>265</v>
      </c>
      <c r="D21" s="72" t="s">
        <v>56</v>
      </c>
      <c r="E21" s="59"/>
      <c r="F21" s="114" t="s">
        <v>53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s="9" customFormat="1" x14ac:dyDescent="0.25">
      <c r="A22" s="28" t="s">
        <v>23</v>
      </c>
      <c r="B22" s="43" t="s">
        <v>74</v>
      </c>
      <c r="C22" s="43" t="s">
        <v>33</v>
      </c>
      <c r="D22" s="31" t="s">
        <v>8</v>
      </c>
      <c r="E22" s="59"/>
      <c r="F22" s="114" t="s">
        <v>53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s="9" customFormat="1" x14ac:dyDescent="0.25">
      <c r="A23" s="50" t="s">
        <v>118</v>
      </c>
      <c r="B23" s="90" t="s">
        <v>266</v>
      </c>
      <c r="C23" s="90" t="s">
        <v>267</v>
      </c>
      <c r="D23" s="72" t="s">
        <v>56</v>
      </c>
      <c r="E23" s="59"/>
      <c r="F23" s="114" t="s">
        <v>53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s="9" customFormat="1" x14ac:dyDescent="0.25">
      <c r="A24" s="50" t="s">
        <v>118</v>
      </c>
      <c r="B24" s="87" t="s">
        <v>268</v>
      </c>
      <c r="C24" s="73" t="s">
        <v>269</v>
      </c>
      <c r="D24" s="72" t="s">
        <v>56</v>
      </c>
      <c r="E24" s="59"/>
      <c r="F24" s="114" t="s">
        <v>53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s="9" customFormat="1" x14ac:dyDescent="0.25">
      <c r="A25" s="60" t="s">
        <v>12</v>
      </c>
      <c r="B25" s="35" t="s">
        <v>63</v>
      </c>
      <c r="C25" s="45" t="s">
        <v>64</v>
      </c>
      <c r="D25" s="48" t="s">
        <v>2</v>
      </c>
      <c r="E25" s="59"/>
      <c r="F25" s="114" t="s">
        <v>53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s="9" customFormat="1" x14ac:dyDescent="0.25">
      <c r="A26" s="72" t="s">
        <v>3</v>
      </c>
      <c r="B26" s="73" t="s">
        <v>231</v>
      </c>
      <c r="C26" s="87" t="s">
        <v>21</v>
      </c>
      <c r="D26" s="72" t="s">
        <v>55</v>
      </c>
      <c r="E26" s="4"/>
      <c r="F26" s="114" t="s">
        <v>53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s="9" customFormat="1" x14ac:dyDescent="0.25">
      <c r="A27" s="50" t="s">
        <v>4</v>
      </c>
      <c r="B27" s="35" t="s">
        <v>25</v>
      </c>
      <c r="C27" s="35" t="s">
        <v>20</v>
      </c>
      <c r="D27" s="48" t="s">
        <v>56</v>
      </c>
      <c r="E27" s="59"/>
      <c r="F27" s="4" t="s">
        <v>53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s="9" customFormat="1" hidden="1" x14ac:dyDescent="0.25">
      <c r="A28" s="28" t="s">
        <v>23</v>
      </c>
      <c r="B28" s="43" t="s">
        <v>75</v>
      </c>
      <c r="C28" s="27" t="s">
        <v>76</v>
      </c>
      <c r="D28" s="31" t="s">
        <v>8</v>
      </c>
      <c r="E28" s="59"/>
      <c r="F28" s="114" t="s">
        <v>151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s="9" customFormat="1" hidden="1" x14ac:dyDescent="0.25">
      <c r="A29" s="50" t="s">
        <v>4</v>
      </c>
      <c r="B29" s="35" t="s">
        <v>332</v>
      </c>
      <c r="C29" s="35" t="s">
        <v>227</v>
      </c>
      <c r="D29" s="48" t="s">
        <v>56</v>
      </c>
      <c r="E29" s="59"/>
      <c r="F29" s="115" t="s">
        <v>151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s="9" customFormat="1" hidden="1" x14ac:dyDescent="0.25">
      <c r="A30" s="50" t="s">
        <v>4</v>
      </c>
      <c r="B30" s="35" t="s">
        <v>332</v>
      </c>
      <c r="C30" s="35" t="s">
        <v>228</v>
      </c>
      <c r="D30" s="48" t="s">
        <v>56</v>
      </c>
      <c r="E30" s="59"/>
      <c r="F30" s="115" t="s">
        <v>151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s="9" customFormat="1" hidden="1" x14ac:dyDescent="0.25">
      <c r="A31" s="28" t="s">
        <v>3</v>
      </c>
      <c r="B31" s="43" t="s">
        <v>121</v>
      </c>
      <c r="C31" s="27" t="s">
        <v>122</v>
      </c>
      <c r="D31" s="85" t="s">
        <v>2</v>
      </c>
      <c r="E31" s="59"/>
      <c r="F31" s="114" t="s">
        <v>151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s="9" customFormat="1" x14ac:dyDescent="0.25">
      <c r="A32" s="60" t="s">
        <v>5</v>
      </c>
      <c r="B32" s="45" t="s">
        <v>333</v>
      </c>
      <c r="C32" s="35" t="s">
        <v>52</v>
      </c>
      <c r="D32" s="32" t="s">
        <v>8</v>
      </c>
      <c r="E32" s="59"/>
      <c r="F32" s="114" t="s">
        <v>53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9" customFormat="1" x14ac:dyDescent="0.25">
      <c r="A33" s="72" t="s">
        <v>73</v>
      </c>
      <c r="B33" s="73" t="s">
        <v>333</v>
      </c>
      <c r="C33" s="73" t="s">
        <v>232</v>
      </c>
      <c r="D33" s="72" t="s">
        <v>56</v>
      </c>
      <c r="E33" s="59"/>
      <c r="F33" s="114" t="s">
        <v>53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</row>
    <row r="34" spans="1:41" s="9" customFormat="1" x14ac:dyDescent="0.25">
      <c r="A34" s="50" t="s">
        <v>118</v>
      </c>
      <c r="B34" s="87" t="s">
        <v>270</v>
      </c>
      <c r="C34" s="73" t="s">
        <v>271</v>
      </c>
      <c r="D34" s="72" t="s">
        <v>55</v>
      </c>
      <c r="E34" s="59"/>
      <c r="F34" s="114" t="s">
        <v>53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s="9" customFormat="1" x14ac:dyDescent="0.25">
      <c r="A35" s="50" t="s">
        <v>118</v>
      </c>
      <c r="B35" s="87" t="s">
        <v>272</v>
      </c>
      <c r="C35" s="73" t="s">
        <v>103</v>
      </c>
      <c r="D35" s="72" t="s">
        <v>55</v>
      </c>
      <c r="E35" s="59"/>
      <c r="F35" s="114" t="s">
        <v>53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s="9" customFormat="1" x14ac:dyDescent="0.25">
      <c r="A36" s="50" t="s">
        <v>118</v>
      </c>
      <c r="B36" s="90" t="s">
        <v>273</v>
      </c>
      <c r="C36" s="90" t="s">
        <v>196</v>
      </c>
      <c r="D36" s="72" t="s">
        <v>55</v>
      </c>
      <c r="E36" s="59"/>
      <c r="F36" s="117" t="s">
        <v>53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s="9" customFormat="1" hidden="1" x14ac:dyDescent="0.25">
      <c r="A37" s="28" t="s">
        <v>152</v>
      </c>
      <c r="B37" s="37" t="s">
        <v>26</v>
      </c>
      <c r="C37" s="37" t="s">
        <v>40</v>
      </c>
      <c r="D37" s="31" t="s">
        <v>2</v>
      </c>
      <c r="E37" s="4"/>
      <c r="F37" s="117" t="s">
        <v>151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s="9" customFormat="1" hidden="1" x14ac:dyDescent="0.25">
      <c r="A38" s="50" t="s">
        <v>23</v>
      </c>
      <c r="B38" s="35" t="s">
        <v>334</v>
      </c>
      <c r="C38" s="35" t="s">
        <v>65</v>
      </c>
      <c r="D38" s="48" t="s">
        <v>55</v>
      </c>
      <c r="E38" s="59"/>
      <c r="F38" s="118" t="s">
        <v>151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s="9" customFormat="1" hidden="1" x14ac:dyDescent="0.25">
      <c r="A39" s="60" t="s">
        <v>4</v>
      </c>
      <c r="B39" s="45" t="s">
        <v>334</v>
      </c>
      <c r="C39" s="45" t="s">
        <v>41</v>
      </c>
      <c r="D39" s="47" t="s">
        <v>8</v>
      </c>
      <c r="E39" s="59"/>
      <c r="F39" s="117" t="s">
        <v>151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s="9" customFormat="1" x14ac:dyDescent="0.25">
      <c r="A40" s="50" t="s">
        <v>118</v>
      </c>
      <c r="B40" s="90" t="s">
        <v>274</v>
      </c>
      <c r="C40" s="73" t="s">
        <v>7</v>
      </c>
      <c r="D40" s="72" t="s">
        <v>55</v>
      </c>
      <c r="E40" s="59"/>
      <c r="F40" s="117" t="s">
        <v>53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s="9" customFormat="1" ht="13.5" hidden="1" customHeight="1" x14ac:dyDescent="0.25">
      <c r="A41" s="28" t="s">
        <v>3</v>
      </c>
      <c r="B41" s="43" t="s">
        <v>123</v>
      </c>
      <c r="C41" s="27" t="s">
        <v>124</v>
      </c>
      <c r="D41" s="31" t="s">
        <v>55</v>
      </c>
      <c r="E41" s="4"/>
      <c r="F41" s="117" t="s">
        <v>151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s="9" customFormat="1" x14ac:dyDescent="0.25">
      <c r="A42" s="50" t="s">
        <v>12</v>
      </c>
      <c r="B42" s="35" t="s">
        <v>102</v>
      </c>
      <c r="C42" s="35" t="s">
        <v>103</v>
      </c>
      <c r="D42" s="48" t="s">
        <v>55</v>
      </c>
      <c r="E42" s="59"/>
      <c r="F42" s="118" t="s">
        <v>53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s="9" customFormat="1" x14ac:dyDescent="0.25">
      <c r="A43" s="50" t="s">
        <v>118</v>
      </c>
      <c r="B43" s="90" t="s">
        <v>275</v>
      </c>
      <c r="C43" s="90" t="s">
        <v>77</v>
      </c>
      <c r="D43" s="72" t="s">
        <v>55</v>
      </c>
      <c r="E43" s="59"/>
      <c r="F43" s="117" t="s">
        <v>53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s="9" customFormat="1" hidden="1" x14ac:dyDescent="0.25">
      <c r="A44" s="4" t="s">
        <v>118</v>
      </c>
      <c r="B44" s="34" t="s">
        <v>335</v>
      </c>
      <c r="C44" s="34" t="s">
        <v>195</v>
      </c>
      <c r="D44" s="4" t="s">
        <v>2</v>
      </c>
      <c r="E44" s="59"/>
      <c r="F44" s="117" t="s">
        <v>151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s="9" customFormat="1" hidden="1" x14ac:dyDescent="0.25">
      <c r="A45" s="4" t="s">
        <v>118</v>
      </c>
      <c r="B45" s="34" t="s">
        <v>335</v>
      </c>
      <c r="C45" s="34" t="s">
        <v>7</v>
      </c>
      <c r="D45" s="4" t="s">
        <v>8</v>
      </c>
      <c r="E45" s="59"/>
      <c r="F45" s="117" t="s">
        <v>151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s="9" customFormat="1" hidden="1" x14ac:dyDescent="0.25">
      <c r="A46" s="60" t="s">
        <v>3</v>
      </c>
      <c r="B46" s="43" t="s">
        <v>336</v>
      </c>
      <c r="C46" s="30" t="s">
        <v>126</v>
      </c>
      <c r="D46" s="31" t="s">
        <v>8</v>
      </c>
      <c r="E46" s="59"/>
      <c r="F46" s="117" t="s">
        <v>151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s="9" customFormat="1" hidden="1" x14ac:dyDescent="0.25">
      <c r="A47" s="28" t="s">
        <v>23</v>
      </c>
      <c r="B47" s="43" t="s">
        <v>336</v>
      </c>
      <c r="C47" s="27" t="s">
        <v>93</v>
      </c>
      <c r="D47" s="31" t="s">
        <v>56</v>
      </c>
      <c r="E47" s="59"/>
      <c r="F47" s="117" t="s">
        <v>151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s="9" customFormat="1" x14ac:dyDescent="0.25">
      <c r="A48" s="4" t="s">
        <v>3</v>
      </c>
      <c r="B48" s="80" t="s">
        <v>139</v>
      </c>
      <c r="C48" s="34" t="s">
        <v>196</v>
      </c>
      <c r="D48" s="4" t="s">
        <v>8</v>
      </c>
      <c r="E48" s="59"/>
      <c r="F48" s="117" t="s">
        <v>53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s="9" customFormat="1" x14ac:dyDescent="0.25">
      <c r="A49" s="4" t="s">
        <v>3</v>
      </c>
      <c r="B49" s="34" t="s">
        <v>197</v>
      </c>
      <c r="C49" s="34" t="s">
        <v>198</v>
      </c>
      <c r="D49" s="4" t="s">
        <v>8</v>
      </c>
      <c r="E49" s="59"/>
      <c r="F49" s="117" t="s">
        <v>53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s="9" customFormat="1" x14ac:dyDescent="0.25">
      <c r="A50" s="4" t="s">
        <v>3</v>
      </c>
      <c r="B50" s="35" t="s">
        <v>199</v>
      </c>
      <c r="C50" s="35" t="s">
        <v>125</v>
      </c>
      <c r="D50" s="4" t="s">
        <v>8</v>
      </c>
      <c r="E50" s="59"/>
      <c r="F50" s="117" t="s">
        <v>53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s="9" customFormat="1" x14ac:dyDescent="0.25">
      <c r="A51" s="60" t="s">
        <v>4</v>
      </c>
      <c r="B51" s="45" t="s">
        <v>127</v>
      </c>
      <c r="C51" s="35" t="s">
        <v>128</v>
      </c>
      <c r="D51" s="48" t="s">
        <v>2</v>
      </c>
      <c r="E51" s="59"/>
      <c r="F51" s="117" t="s">
        <v>53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s="9" customFormat="1" x14ac:dyDescent="0.25">
      <c r="A52" s="72" t="s">
        <v>23</v>
      </c>
      <c r="B52" s="87" t="s">
        <v>181</v>
      </c>
      <c r="C52" s="73" t="s">
        <v>7</v>
      </c>
      <c r="D52" s="72" t="s">
        <v>8</v>
      </c>
      <c r="E52" s="59"/>
      <c r="F52" s="119" t="s">
        <v>53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s="9" customFormat="1" x14ac:dyDescent="0.25">
      <c r="A53" s="28" t="s">
        <v>4</v>
      </c>
      <c r="B53" s="43" t="s">
        <v>337</v>
      </c>
      <c r="C53" s="27" t="s">
        <v>78</v>
      </c>
      <c r="D53" s="31" t="s">
        <v>2</v>
      </c>
      <c r="E53" s="59"/>
      <c r="F53" s="117" t="s">
        <v>53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s="9" customFormat="1" x14ac:dyDescent="0.25">
      <c r="A54" s="4" t="s">
        <v>4</v>
      </c>
      <c r="B54" s="43" t="s">
        <v>337</v>
      </c>
      <c r="C54" s="27" t="s">
        <v>128</v>
      </c>
      <c r="D54" s="85" t="s">
        <v>2</v>
      </c>
      <c r="E54" s="59"/>
      <c r="F54" s="117" t="s">
        <v>53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s="9" customFormat="1" hidden="1" x14ac:dyDescent="0.25">
      <c r="A55" s="4" t="s">
        <v>73</v>
      </c>
      <c r="B55" s="43" t="s">
        <v>248</v>
      </c>
      <c r="C55" s="107" t="s">
        <v>249</v>
      </c>
      <c r="D55" s="108" t="s">
        <v>8</v>
      </c>
      <c r="E55" s="59"/>
      <c r="F55" s="114" t="s">
        <v>151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s="9" customFormat="1" hidden="1" x14ac:dyDescent="0.25">
      <c r="A56" s="4" t="s">
        <v>3</v>
      </c>
      <c r="B56" s="43" t="s">
        <v>167</v>
      </c>
      <c r="C56" s="27" t="s">
        <v>168</v>
      </c>
      <c r="D56" s="31" t="s">
        <v>2</v>
      </c>
      <c r="E56" s="59"/>
      <c r="F56" s="114" t="s">
        <v>151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s="9" customFormat="1" x14ac:dyDescent="0.25">
      <c r="A57" s="72" t="s">
        <v>3</v>
      </c>
      <c r="B57" s="111" t="s">
        <v>182</v>
      </c>
      <c r="C57" s="77" t="s">
        <v>183</v>
      </c>
      <c r="D57" s="91" t="s">
        <v>2</v>
      </c>
      <c r="E57" s="59"/>
      <c r="F57" s="116" t="s">
        <v>53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s="9" customFormat="1" x14ac:dyDescent="0.25">
      <c r="A58" s="50" t="s">
        <v>118</v>
      </c>
      <c r="B58" s="90" t="s">
        <v>276</v>
      </c>
      <c r="C58" s="90" t="s">
        <v>217</v>
      </c>
      <c r="D58" s="72" t="s">
        <v>55</v>
      </c>
      <c r="E58" s="59"/>
      <c r="F58" s="114" t="s">
        <v>53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s="9" customFormat="1" hidden="1" x14ac:dyDescent="0.25">
      <c r="A59" s="60" t="s">
        <v>12</v>
      </c>
      <c r="B59" s="43" t="s">
        <v>338</v>
      </c>
      <c r="C59" s="86" t="s">
        <v>22</v>
      </c>
      <c r="D59" s="33" t="s">
        <v>8</v>
      </c>
      <c r="E59" s="4"/>
      <c r="F59" s="114" t="s">
        <v>151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s="9" customFormat="1" x14ac:dyDescent="0.25">
      <c r="A60" s="50" t="s">
        <v>339</v>
      </c>
      <c r="B60" s="35" t="s">
        <v>338</v>
      </c>
      <c r="C60" s="45" t="s">
        <v>104</v>
      </c>
      <c r="D60" s="48" t="s">
        <v>56</v>
      </c>
      <c r="E60" s="59"/>
      <c r="F60" s="115" t="s">
        <v>53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s="9" customFormat="1" x14ac:dyDescent="0.25">
      <c r="A61" s="60" t="s">
        <v>23</v>
      </c>
      <c r="B61" s="45" t="s">
        <v>129</v>
      </c>
      <c r="C61" s="35" t="s">
        <v>130</v>
      </c>
      <c r="D61" s="48" t="s">
        <v>8</v>
      </c>
      <c r="E61" s="59"/>
      <c r="F61" s="114" t="s">
        <v>53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s="9" customFormat="1" hidden="1" x14ac:dyDescent="0.25">
      <c r="A62" s="72" t="s">
        <v>23</v>
      </c>
      <c r="B62" s="74" t="s">
        <v>184</v>
      </c>
      <c r="C62" s="75" t="s">
        <v>185</v>
      </c>
      <c r="D62" s="76" t="s">
        <v>2</v>
      </c>
      <c r="E62" s="59"/>
      <c r="F62" s="116" t="s">
        <v>151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s="9" customFormat="1" x14ac:dyDescent="0.25">
      <c r="A63" s="50" t="s">
        <v>118</v>
      </c>
      <c r="B63" s="90" t="s">
        <v>277</v>
      </c>
      <c r="C63" s="90" t="s">
        <v>278</v>
      </c>
      <c r="D63" s="72" t="s">
        <v>56</v>
      </c>
      <c r="E63" s="59"/>
      <c r="F63" s="114" t="s">
        <v>53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 s="9" customFormat="1" x14ac:dyDescent="0.25">
      <c r="A64" s="4" t="s">
        <v>3</v>
      </c>
      <c r="B64" s="35" t="s">
        <v>202</v>
      </c>
      <c r="C64" s="27" t="s">
        <v>203</v>
      </c>
      <c r="D64" s="4" t="s">
        <v>8</v>
      </c>
      <c r="E64" s="59"/>
      <c r="F64" s="114" t="s">
        <v>53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</row>
    <row r="65" spans="1:52" s="9" customFormat="1" ht="15" customHeight="1" x14ac:dyDescent="0.25">
      <c r="A65" s="50" t="s">
        <v>118</v>
      </c>
      <c r="B65" s="73" t="s">
        <v>340</v>
      </c>
      <c r="C65" s="73" t="s">
        <v>279</v>
      </c>
      <c r="D65" s="72" t="s">
        <v>55</v>
      </c>
      <c r="E65" s="59"/>
      <c r="F65" s="114" t="s">
        <v>53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</row>
    <row r="66" spans="1:52" s="9" customFormat="1" x14ac:dyDescent="0.25">
      <c r="A66" s="60" t="s">
        <v>5</v>
      </c>
      <c r="B66" s="43" t="s">
        <v>340</v>
      </c>
      <c r="C66" s="30" t="s">
        <v>54</v>
      </c>
      <c r="D66" s="31" t="s">
        <v>2</v>
      </c>
      <c r="E66" s="59"/>
      <c r="F66" s="114" t="s">
        <v>53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</row>
    <row r="67" spans="1:52" s="9" customFormat="1" x14ac:dyDescent="0.25">
      <c r="A67" s="50" t="s">
        <v>118</v>
      </c>
      <c r="B67" s="73" t="s">
        <v>280</v>
      </c>
      <c r="C67" s="73" t="s">
        <v>281</v>
      </c>
      <c r="D67" s="72" t="s">
        <v>55</v>
      </c>
      <c r="E67" s="59"/>
      <c r="F67" s="114" t="s">
        <v>53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</row>
    <row r="68" spans="1:52" s="9" customFormat="1" x14ac:dyDescent="0.25">
      <c r="A68" s="4" t="s">
        <v>3</v>
      </c>
      <c r="B68" s="43" t="s">
        <v>204</v>
      </c>
      <c r="C68" s="27" t="s">
        <v>205</v>
      </c>
      <c r="D68" s="4" t="s">
        <v>8</v>
      </c>
      <c r="E68" s="59"/>
      <c r="F68" s="114" t="s">
        <v>53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</row>
    <row r="69" spans="1:52" s="9" customFormat="1" x14ac:dyDescent="0.25">
      <c r="A69" s="50" t="s">
        <v>118</v>
      </c>
      <c r="B69" s="73" t="s">
        <v>282</v>
      </c>
      <c r="C69" s="73" t="s">
        <v>189</v>
      </c>
      <c r="D69" s="72" t="s">
        <v>55</v>
      </c>
      <c r="E69" s="59"/>
      <c r="F69" s="114" t="s">
        <v>53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</row>
    <row r="70" spans="1:52" s="9" customFormat="1" hidden="1" x14ac:dyDescent="0.25">
      <c r="A70" s="4" t="s">
        <v>73</v>
      </c>
      <c r="B70" s="43" t="s">
        <v>341</v>
      </c>
      <c r="C70" s="27" t="s">
        <v>206</v>
      </c>
      <c r="D70" s="4" t="s">
        <v>8</v>
      </c>
      <c r="E70" s="59"/>
      <c r="F70" s="114" t="s">
        <v>151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</row>
    <row r="71" spans="1:52" s="9" customFormat="1" x14ac:dyDescent="0.25">
      <c r="A71" s="28" t="s">
        <v>4</v>
      </c>
      <c r="B71" s="43" t="s">
        <v>342</v>
      </c>
      <c r="C71" s="27" t="s">
        <v>94</v>
      </c>
      <c r="D71" s="31" t="s">
        <v>55</v>
      </c>
      <c r="E71" s="4"/>
      <c r="F71" s="114" t="s">
        <v>53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</row>
    <row r="72" spans="1:52" s="9" customFormat="1" x14ac:dyDescent="0.25">
      <c r="A72" s="110" t="s">
        <v>4</v>
      </c>
      <c r="B72" s="35" t="s">
        <v>342</v>
      </c>
      <c r="C72" s="35" t="s">
        <v>57</v>
      </c>
      <c r="D72" s="48" t="s">
        <v>8</v>
      </c>
      <c r="E72" s="59"/>
      <c r="F72" s="115" t="s">
        <v>53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</row>
    <row r="73" spans="1:52" s="9" customFormat="1" hidden="1" x14ac:dyDescent="0.25">
      <c r="A73" s="4" t="s">
        <v>73</v>
      </c>
      <c r="B73" s="34" t="s">
        <v>207</v>
      </c>
      <c r="C73" s="27" t="s">
        <v>90</v>
      </c>
      <c r="D73" s="4" t="s">
        <v>8</v>
      </c>
      <c r="E73" s="59"/>
      <c r="F73" s="114" t="s">
        <v>151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</row>
    <row r="74" spans="1:52" s="9" customFormat="1" ht="13.5" hidden="1" customHeight="1" x14ac:dyDescent="0.25">
      <c r="A74" s="72" t="s">
        <v>12</v>
      </c>
      <c r="B74" s="77" t="s">
        <v>343</v>
      </c>
      <c r="C74" s="111" t="s">
        <v>229</v>
      </c>
      <c r="D74" s="48" t="s">
        <v>56</v>
      </c>
      <c r="E74" s="59"/>
      <c r="F74" s="116" t="s">
        <v>151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</row>
    <row r="75" spans="1:52" s="9" customFormat="1" hidden="1" x14ac:dyDescent="0.25">
      <c r="A75" s="72" t="s">
        <v>12</v>
      </c>
      <c r="B75" s="77" t="s">
        <v>343</v>
      </c>
      <c r="C75" s="77" t="s">
        <v>230</v>
      </c>
      <c r="D75" s="48" t="s">
        <v>2</v>
      </c>
      <c r="E75" s="59"/>
      <c r="F75" s="116" t="s">
        <v>151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</row>
    <row r="76" spans="1:52" x14ac:dyDescent="0.25">
      <c r="A76" s="50" t="s">
        <v>118</v>
      </c>
      <c r="B76" s="73" t="s">
        <v>283</v>
      </c>
      <c r="C76" s="73" t="s">
        <v>284</v>
      </c>
      <c r="D76" s="72" t="s">
        <v>55</v>
      </c>
      <c r="E76" s="59"/>
      <c r="F76" s="114" t="s">
        <v>53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</row>
    <row r="77" spans="1:52" x14ac:dyDescent="0.25">
      <c r="A77" s="50" t="s">
        <v>118</v>
      </c>
      <c r="B77" s="87" t="s">
        <v>344</v>
      </c>
      <c r="C77" s="73" t="s">
        <v>285</v>
      </c>
      <c r="D77" s="72" t="s">
        <v>55</v>
      </c>
      <c r="E77" s="59"/>
      <c r="F77" s="114" t="s">
        <v>53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</row>
    <row r="78" spans="1:52" x14ac:dyDescent="0.25">
      <c r="A78" s="50" t="s">
        <v>118</v>
      </c>
      <c r="B78" s="73" t="s">
        <v>286</v>
      </c>
      <c r="C78" s="73" t="s">
        <v>7</v>
      </c>
      <c r="D78" s="72" t="s">
        <v>55</v>
      </c>
      <c r="E78" s="59"/>
      <c r="F78" s="114" t="s">
        <v>53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</row>
    <row r="79" spans="1:52" x14ac:dyDescent="0.25">
      <c r="A79" s="72" t="s">
        <v>3</v>
      </c>
      <c r="B79" s="73" t="s">
        <v>233</v>
      </c>
      <c r="C79" s="73" t="s">
        <v>21</v>
      </c>
      <c r="D79" s="72" t="s">
        <v>55</v>
      </c>
      <c r="E79" s="59"/>
      <c r="F79" s="114" t="s">
        <v>53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</row>
    <row r="80" spans="1:52" x14ac:dyDescent="0.25">
      <c r="A80" s="28" t="s">
        <v>23</v>
      </c>
      <c r="B80" s="43" t="s">
        <v>131</v>
      </c>
      <c r="C80" s="27" t="s">
        <v>132</v>
      </c>
      <c r="D80" s="31" t="s">
        <v>8</v>
      </c>
      <c r="E80" s="59"/>
      <c r="F80" s="114" t="s">
        <v>53</v>
      </c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</row>
    <row r="81" spans="1:52" x14ac:dyDescent="0.25">
      <c r="A81" s="4" t="s">
        <v>3</v>
      </c>
      <c r="B81" s="43" t="s">
        <v>208</v>
      </c>
      <c r="C81" s="43" t="s">
        <v>153</v>
      </c>
      <c r="D81" s="4" t="s">
        <v>2</v>
      </c>
      <c r="E81" s="59"/>
      <c r="F81" s="114" t="s">
        <v>53</v>
      </c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</row>
    <row r="82" spans="1:52" x14ac:dyDescent="0.25">
      <c r="A82" s="4" t="s">
        <v>3</v>
      </c>
      <c r="B82" s="43" t="s">
        <v>209</v>
      </c>
      <c r="C82" s="27" t="s">
        <v>210</v>
      </c>
      <c r="D82" s="4" t="s">
        <v>8</v>
      </c>
      <c r="E82" s="59"/>
      <c r="F82" s="114" t="s">
        <v>53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</row>
    <row r="83" spans="1:52" x14ac:dyDescent="0.25">
      <c r="A83" s="4" t="s">
        <v>3</v>
      </c>
      <c r="B83" s="43" t="s">
        <v>211</v>
      </c>
      <c r="C83" s="27" t="s">
        <v>130</v>
      </c>
      <c r="D83" s="4" t="s">
        <v>8</v>
      </c>
      <c r="E83" s="59"/>
      <c r="F83" s="114" t="s">
        <v>53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</row>
    <row r="84" spans="1:52" x14ac:dyDescent="0.25">
      <c r="A84" s="28" t="s">
        <v>23</v>
      </c>
      <c r="B84" s="43" t="s">
        <v>35</v>
      </c>
      <c r="C84" s="27" t="s">
        <v>66</v>
      </c>
      <c r="D84" s="31" t="s">
        <v>8</v>
      </c>
      <c r="E84" s="59"/>
      <c r="F84" s="114" t="s">
        <v>53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</row>
    <row r="85" spans="1:52" hidden="1" x14ac:dyDescent="0.25">
      <c r="A85" s="72" t="s">
        <v>118</v>
      </c>
      <c r="B85" s="73" t="s">
        <v>234</v>
      </c>
      <c r="C85" s="73" t="s">
        <v>235</v>
      </c>
      <c r="D85" s="72" t="s">
        <v>55</v>
      </c>
      <c r="E85" s="59"/>
      <c r="F85" s="114" t="s">
        <v>151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</row>
    <row r="86" spans="1:52" x14ac:dyDescent="0.25">
      <c r="A86" s="50" t="s">
        <v>118</v>
      </c>
      <c r="B86" s="77" t="s">
        <v>345</v>
      </c>
      <c r="C86" s="77" t="s">
        <v>287</v>
      </c>
      <c r="D86" s="92" t="s">
        <v>55</v>
      </c>
      <c r="E86" s="59"/>
      <c r="F86" s="114" t="s">
        <v>53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</row>
    <row r="87" spans="1:52" hidden="1" x14ac:dyDescent="0.25">
      <c r="A87" s="60" t="s">
        <v>4</v>
      </c>
      <c r="B87" s="35" t="s">
        <v>345</v>
      </c>
      <c r="C87" s="35" t="s">
        <v>66</v>
      </c>
      <c r="D87" s="32" t="s">
        <v>8</v>
      </c>
      <c r="E87" s="59"/>
      <c r="F87" s="114" t="s">
        <v>151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</row>
    <row r="88" spans="1:52" x14ac:dyDescent="0.25">
      <c r="A88" s="60" t="s">
        <v>23</v>
      </c>
      <c r="B88" s="43" t="s">
        <v>345</v>
      </c>
      <c r="C88" s="27" t="s">
        <v>95</v>
      </c>
      <c r="D88" s="31" t="s">
        <v>55</v>
      </c>
      <c r="E88" s="59"/>
      <c r="F88" s="114" t="s">
        <v>53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</row>
    <row r="89" spans="1:52" hidden="1" x14ac:dyDescent="0.25">
      <c r="A89" s="60" t="s">
        <v>23</v>
      </c>
      <c r="B89" s="43" t="s">
        <v>96</v>
      </c>
      <c r="C89" s="27" t="s">
        <v>97</v>
      </c>
      <c r="D89" s="31" t="s">
        <v>55</v>
      </c>
      <c r="E89" s="4"/>
      <c r="F89" s="59" t="s">
        <v>151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</row>
    <row r="90" spans="1:52" hidden="1" x14ac:dyDescent="0.25">
      <c r="A90" s="50" t="s">
        <v>23</v>
      </c>
      <c r="B90" s="35" t="s">
        <v>105</v>
      </c>
      <c r="C90" s="35" t="s">
        <v>106</v>
      </c>
      <c r="D90" s="48" t="s">
        <v>55</v>
      </c>
      <c r="E90" s="59"/>
      <c r="F90" s="115" t="s">
        <v>151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</row>
    <row r="91" spans="1:52" x14ac:dyDescent="0.25">
      <c r="A91" s="60" t="s">
        <v>23</v>
      </c>
      <c r="B91" s="43" t="s">
        <v>107</v>
      </c>
      <c r="C91" s="27" t="s">
        <v>133</v>
      </c>
      <c r="D91" s="31" t="s">
        <v>8</v>
      </c>
      <c r="E91" s="59"/>
      <c r="F91" s="114" t="s">
        <v>53</v>
      </c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</row>
    <row r="92" spans="1:52" x14ac:dyDescent="0.25">
      <c r="A92" s="50" t="s">
        <v>118</v>
      </c>
      <c r="B92" s="77" t="s">
        <v>288</v>
      </c>
      <c r="C92" s="77" t="s">
        <v>90</v>
      </c>
      <c r="D92" s="92" t="s">
        <v>55</v>
      </c>
      <c r="E92" s="59"/>
      <c r="F92" s="114" t="s">
        <v>53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</row>
    <row r="93" spans="1:52" x14ac:dyDescent="0.25">
      <c r="A93" s="60" t="s">
        <v>23</v>
      </c>
      <c r="B93" s="43" t="s">
        <v>346</v>
      </c>
      <c r="C93" s="27" t="s">
        <v>134</v>
      </c>
      <c r="D93" s="32" t="s">
        <v>8</v>
      </c>
      <c r="E93" s="4"/>
      <c r="F93" s="114" t="s">
        <v>53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</row>
    <row r="94" spans="1:52" x14ac:dyDescent="0.25">
      <c r="A94" s="50" t="s">
        <v>12</v>
      </c>
      <c r="B94" s="35" t="s">
        <v>346</v>
      </c>
      <c r="C94" s="35" t="s">
        <v>77</v>
      </c>
      <c r="D94" s="48" t="s">
        <v>55</v>
      </c>
      <c r="E94" s="59"/>
      <c r="F94" s="115" t="s">
        <v>53</v>
      </c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</row>
    <row r="95" spans="1:52" x14ac:dyDescent="0.25">
      <c r="A95" s="50" t="s">
        <v>118</v>
      </c>
      <c r="B95" s="77" t="s">
        <v>289</v>
      </c>
      <c r="C95" s="75" t="s">
        <v>290</v>
      </c>
      <c r="D95" s="93" t="s">
        <v>55</v>
      </c>
      <c r="E95" s="59"/>
      <c r="F95" s="114" t="s">
        <v>53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</row>
    <row r="96" spans="1:52" x14ac:dyDescent="0.25">
      <c r="A96" s="50" t="s">
        <v>23</v>
      </c>
      <c r="B96" s="43" t="s">
        <v>169</v>
      </c>
      <c r="C96" s="27" t="s">
        <v>153</v>
      </c>
      <c r="D96" s="31" t="s">
        <v>2</v>
      </c>
      <c r="E96" s="59"/>
      <c r="F96" s="114" t="s">
        <v>53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</row>
    <row r="97" spans="1:52" hidden="1" x14ac:dyDescent="0.25">
      <c r="A97" s="50" t="s">
        <v>118</v>
      </c>
      <c r="B97" s="87" t="s">
        <v>250</v>
      </c>
      <c r="C97" s="73" t="s">
        <v>120</v>
      </c>
      <c r="D97" s="72" t="s">
        <v>8</v>
      </c>
      <c r="E97" s="59"/>
      <c r="F97" s="114" t="s">
        <v>151</v>
      </c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</row>
    <row r="98" spans="1:52" x14ac:dyDescent="0.25">
      <c r="A98" s="50" t="s">
        <v>118</v>
      </c>
      <c r="B98" s="77" t="s">
        <v>291</v>
      </c>
      <c r="C98" s="75" t="s">
        <v>292</v>
      </c>
      <c r="D98" s="93" t="s">
        <v>55</v>
      </c>
      <c r="E98" s="4"/>
      <c r="F98" s="114" t="s">
        <v>53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</row>
    <row r="99" spans="1:52" x14ac:dyDescent="0.25">
      <c r="A99" s="50" t="s">
        <v>12</v>
      </c>
      <c r="B99" s="35" t="s">
        <v>114</v>
      </c>
      <c r="C99" s="35" t="s">
        <v>115</v>
      </c>
      <c r="D99" s="48" t="s">
        <v>56</v>
      </c>
      <c r="E99" s="59"/>
      <c r="F99" s="115" t="s">
        <v>53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</row>
    <row r="100" spans="1:52" hidden="1" x14ac:dyDescent="0.25">
      <c r="A100" s="60" t="s">
        <v>5</v>
      </c>
      <c r="B100" s="44" t="s">
        <v>114</v>
      </c>
      <c r="C100" s="29" t="s">
        <v>36</v>
      </c>
      <c r="D100" s="33" t="s">
        <v>2</v>
      </c>
      <c r="E100" s="59"/>
      <c r="F100" s="114" t="s">
        <v>151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</row>
    <row r="101" spans="1:52" x14ac:dyDescent="0.25">
      <c r="A101" s="60" t="s">
        <v>4</v>
      </c>
      <c r="B101" s="43" t="s">
        <v>79</v>
      </c>
      <c r="C101" s="27" t="s">
        <v>80</v>
      </c>
      <c r="D101" s="31" t="s">
        <v>8</v>
      </c>
      <c r="E101" s="59"/>
      <c r="F101" s="114" t="s">
        <v>53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</row>
    <row r="102" spans="1:52" x14ac:dyDescent="0.25">
      <c r="A102" s="72" t="s">
        <v>3</v>
      </c>
      <c r="B102" s="87" t="s">
        <v>28</v>
      </c>
      <c r="C102" s="73" t="s">
        <v>236</v>
      </c>
      <c r="D102" s="72" t="s">
        <v>56</v>
      </c>
      <c r="E102" s="59"/>
      <c r="F102" s="114" t="s">
        <v>53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</row>
    <row r="103" spans="1:52" x14ac:dyDescent="0.25">
      <c r="A103" s="50" t="s">
        <v>118</v>
      </c>
      <c r="B103" s="77" t="s">
        <v>293</v>
      </c>
      <c r="C103" s="75" t="s">
        <v>84</v>
      </c>
      <c r="D103" s="93" t="s">
        <v>56</v>
      </c>
      <c r="E103" s="59"/>
      <c r="F103" s="114" t="s">
        <v>53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</row>
    <row r="104" spans="1:52" hidden="1" x14ac:dyDescent="0.25">
      <c r="A104" s="60" t="s">
        <v>3</v>
      </c>
      <c r="B104" s="43" t="s">
        <v>188</v>
      </c>
      <c r="C104" s="27" t="s">
        <v>189</v>
      </c>
      <c r="D104" s="31" t="s">
        <v>8</v>
      </c>
      <c r="E104" s="59"/>
      <c r="F104" s="114" t="s">
        <v>151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</row>
    <row r="105" spans="1:52" x14ac:dyDescent="0.25">
      <c r="A105" s="60" t="s">
        <v>4</v>
      </c>
      <c r="B105" s="30" t="s">
        <v>67</v>
      </c>
      <c r="C105" s="30" t="s">
        <v>68</v>
      </c>
      <c r="D105" s="48" t="s">
        <v>8</v>
      </c>
      <c r="E105" s="4"/>
      <c r="F105" s="114" t="s">
        <v>53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</row>
    <row r="106" spans="1:52" x14ac:dyDescent="0.25">
      <c r="A106" s="50" t="s">
        <v>23</v>
      </c>
      <c r="B106" s="34" t="s">
        <v>347</v>
      </c>
      <c r="C106" s="34" t="s">
        <v>190</v>
      </c>
      <c r="D106" s="94" t="s">
        <v>8</v>
      </c>
      <c r="E106" s="59"/>
      <c r="F106" s="114" t="s">
        <v>53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</row>
    <row r="107" spans="1:52" x14ac:dyDescent="0.25">
      <c r="A107" s="60" t="s">
        <v>5</v>
      </c>
      <c r="B107" s="45" t="s">
        <v>347</v>
      </c>
      <c r="C107" s="35" t="s">
        <v>49</v>
      </c>
      <c r="D107" s="48" t="s">
        <v>8</v>
      </c>
      <c r="E107" s="59"/>
      <c r="F107" s="114" t="s">
        <v>53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</row>
    <row r="108" spans="1:52" x14ac:dyDescent="0.25">
      <c r="A108" s="60" t="s">
        <v>4</v>
      </c>
      <c r="B108" s="43" t="s">
        <v>347</v>
      </c>
      <c r="C108" s="27" t="s">
        <v>81</v>
      </c>
      <c r="D108" s="31" t="s">
        <v>2</v>
      </c>
      <c r="E108" s="59"/>
      <c r="F108" s="114" t="s">
        <v>53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</row>
    <row r="109" spans="1:52" x14ac:dyDescent="0.25">
      <c r="A109" s="60" t="s">
        <v>4</v>
      </c>
      <c r="B109" s="45" t="s">
        <v>348</v>
      </c>
      <c r="C109" s="35" t="s">
        <v>69</v>
      </c>
      <c r="D109" s="48" t="s">
        <v>8</v>
      </c>
      <c r="E109" s="59"/>
      <c r="F109" s="114" t="s">
        <v>53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</row>
    <row r="110" spans="1:52" x14ac:dyDescent="0.25">
      <c r="A110" s="112" t="s">
        <v>23</v>
      </c>
      <c r="B110" s="74" t="s">
        <v>348</v>
      </c>
      <c r="C110" s="75" t="s">
        <v>186</v>
      </c>
      <c r="D110" s="95" t="s">
        <v>2</v>
      </c>
      <c r="E110" s="59"/>
      <c r="F110" s="116" t="s">
        <v>53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</row>
    <row r="111" spans="1:52" x14ac:dyDescent="0.25">
      <c r="A111" s="112" t="s">
        <v>118</v>
      </c>
      <c r="B111" s="74" t="s">
        <v>323</v>
      </c>
      <c r="C111" s="75" t="s">
        <v>324</v>
      </c>
      <c r="D111" s="95" t="s">
        <v>8</v>
      </c>
      <c r="E111" s="59"/>
      <c r="F111" s="116" t="s">
        <v>53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</row>
    <row r="112" spans="1:52" x14ac:dyDescent="0.25">
      <c r="A112" s="50" t="s">
        <v>118</v>
      </c>
      <c r="B112" s="74" t="s">
        <v>294</v>
      </c>
      <c r="C112" s="75" t="s">
        <v>295</v>
      </c>
      <c r="D112" s="93" t="s">
        <v>55</v>
      </c>
      <c r="E112" s="59"/>
      <c r="F112" s="114" t="s">
        <v>53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</row>
    <row r="113" spans="1:52" x14ac:dyDescent="0.25">
      <c r="A113" s="50" t="s">
        <v>5</v>
      </c>
      <c r="B113" s="74" t="s">
        <v>325</v>
      </c>
      <c r="C113" s="74" t="s">
        <v>326</v>
      </c>
      <c r="D113" s="93" t="s">
        <v>2</v>
      </c>
      <c r="E113" s="59"/>
      <c r="F113" s="114" t="s">
        <v>53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</row>
    <row r="114" spans="1:52" x14ac:dyDescent="0.25">
      <c r="A114" s="60" t="s">
        <v>23</v>
      </c>
      <c r="B114" s="43" t="s">
        <v>349</v>
      </c>
      <c r="C114" s="43" t="s">
        <v>82</v>
      </c>
      <c r="D114" s="31" t="s">
        <v>2</v>
      </c>
      <c r="E114" s="59"/>
      <c r="F114" s="114" t="s">
        <v>53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</row>
    <row r="115" spans="1:52" x14ac:dyDescent="0.25">
      <c r="A115" s="50" t="s">
        <v>23</v>
      </c>
      <c r="B115" s="43" t="s">
        <v>349</v>
      </c>
      <c r="C115" s="43" t="s">
        <v>170</v>
      </c>
      <c r="D115" s="31" t="s">
        <v>2</v>
      </c>
      <c r="E115" s="59"/>
      <c r="F115" s="114" t="s">
        <v>53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</row>
    <row r="116" spans="1:52" hidden="1" x14ac:dyDescent="0.25">
      <c r="A116" s="60" t="s">
        <v>12</v>
      </c>
      <c r="B116" s="45" t="s">
        <v>349</v>
      </c>
      <c r="C116" s="45" t="s">
        <v>42</v>
      </c>
      <c r="D116" s="47" t="s">
        <v>8</v>
      </c>
      <c r="E116" s="59"/>
      <c r="F116" s="114" t="s">
        <v>151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</row>
    <row r="117" spans="1:52" x14ac:dyDescent="0.25">
      <c r="A117" s="60" t="s">
        <v>4</v>
      </c>
      <c r="B117" s="45" t="s">
        <v>349</v>
      </c>
      <c r="C117" s="45" t="s">
        <v>43</v>
      </c>
      <c r="D117" s="47" t="s">
        <v>8</v>
      </c>
      <c r="E117" s="59"/>
      <c r="F117" s="114" t="s">
        <v>53</v>
      </c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</row>
    <row r="118" spans="1:52" hidden="1" x14ac:dyDescent="0.25">
      <c r="A118" s="60" t="s">
        <v>12</v>
      </c>
      <c r="B118" s="45" t="s">
        <v>50</v>
      </c>
      <c r="C118" s="35" t="s">
        <v>51</v>
      </c>
      <c r="D118" s="48" t="s">
        <v>8</v>
      </c>
      <c r="E118" s="59"/>
      <c r="F118" s="114" t="s">
        <v>151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</row>
    <row r="119" spans="1:52" hidden="1" x14ac:dyDescent="0.25">
      <c r="A119" s="72" t="s">
        <v>118</v>
      </c>
      <c r="B119" s="73" t="s">
        <v>237</v>
      </c>
      <c r="C119" s="73" t="s">
        <v>132</v>
      </c>
      <c r="D119" s="72" t="s">
        <v>55</v>
      </c>
      <c r="E119" s="59"/>
      <c r="F119" s="114" t="s">
        <v>151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</row>
    <row r="120" spans="1:52" x14ac:dyDescent="0.25">
      <c r="A120" s="60" t="s">
        <v>23</v>
      </c>
      <c r="B120" s="43" t="s">
        <v>98</v>
      </c>
      <c r="C120" s="43" t="s">
        <v>99</v>
      </c>
      <c r="D120" s="31" t="s">
        <v>55</v>
      </c>
      <c r="E120" s="59"/>
      <c r="F120" s="114" t="s">
        <v>53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</row>
    <row r="121" spans="1:52" hidden="1" x14ac:dyDescent="0.25">
      <c r="A121" s="50" t="s">
        <v>23</v>
      </c>
      <c r="B121" s="43" t="s">
        <v>171</v>
      </c>
      <c r="C121" s="27" t="s">
        <v>350</v>
      </c>
      <c r="D121" s="31" t="s">
        <v>8</v>
      </c>
      <c r="E121" s="59"/>
      <c r="F121" s="114" t="s">
        <v>151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</row>
    <row r="122" spans="1:52" hidden="1" x14ac:dyDescent="0.25">
      <c r="A122" s="50" t="s">
        <v>12</v>
      </c>
      <c r="B122" s="43" t="s">
        <v>238</v>
      </c>
      <c r="C122" s="27" t="s">
        <v>351</v>
      </c>
      <c r="D122" s="31" t="s">
        <v>8</v>
      </c>
      <c r="E122" s="59"/>
      <c r="F122" s="114" t="s">
        <v>151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</row>
    <row r="123" spans="1:52" x14ac:dyDescent="0.25">
      <c r="A123" s="50" t="s">
        <v>118</v>
      </c>
      <c r="B123" s="74" t="s">
        <v>296</v>
      </c>
      <c r="C123" s="74" t="s">
        <v>90</v>
      </c>
      <c r="D123" s="93" t="s">
        <v>55</v>
      </c>
      <c r="E123" s="59"/>
      <c r="F123" s="114" t="s">
        <v>53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</row>
    <row r="124" spans="1:52" x14ac:dyDescent="0.25">
      <c r="A124" s="50" t="s">
        <v>118</v>
      </c>
      <c r="B124" s="87" t="s">
        <v>297</v>
      </c>
      <c r="C124" s="74" t="s">
        <v>269</v>
      </c>
      <c r="D124" s="93" t="s">
        <v>55</v>
      </c>
      <c r="E124" s="59"/>
      <c r="F124" s="114" t="s">
        <v>53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</row>
    <row r="125" spans="1:52" x14ac:dyDescent="0.25">
      <c r="A125" s="60" t="s">
        <v>3</v>
      </c>
      <c r="B125" s="43" t="s">
        <v>251</v>
      </c>
      <c r="C125" s="43" t="s">
        <v>252</v>
      </c>
      <c r="D125" s="31" t="s">
        <v>8</v>
      </c>
      <c r="E125" s="59"/>
      <c r="F125" s="114" t="s">
        <v>53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</row>
    <row r="126" spans="1:52" x14ac:dyDescent="0.25">
      <c r="A126" s="60" t="s">
        <v>12</v>
      </c>
      <c r="B126" s="43" t="s">
        <v>116</v>
      </c>
      <c r="C126" s="43" t="s">
        <v>44</v>
      </c>
      <c r="D126" s="46" t="s">
        <v>2</v>
      </c>
      <c r="E126" s="59"/>
      <c r="F126" s="114" t="s">
        <v>53</v>
      </c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</row>
    <row r="127" spans="1:52" hidden="1" x14ac:dyDescent="0.25">
      <c r="A127" s="50" t="s">
        <v>23</v>
      </c>
      <c r="B127" s="109" t="s">
        <v>172</v>
      </c>
      <c r="C127" s="27" t="s">
        <v>173</v>
      </c>
      <c r="D127" s="31" t="s">
        <v>2</v>
      </c>
      <c r="E127" s="59"/>
      <c r="F127" s="114" t="s">
        <v>151</v>
      </c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</row>
    <row r="128" spans="1:52" x14ac:dyDescent="0.25">
      <c r="A128" s="60" t="s">
        <v>23</v>
      </c>
      <c r="B128" s="43" t="s">
        <v>135</v>
      </c>
      <c r="C128" s="43" t="s">
        <v>136</v>
      </c>
      <c r="D128" s="31" t="s">
        <v>8</v>
      </c>
      <c r="E128" s="59"/>
      <c r="F128" s="114" t="s">
        <v>53</v>
      </c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</row>
    <row r="129" spans="1:52" x14ac:dyDescent="0.25">
      <c r="A129" s="60" t="s">
        <v>23</v>
      </c>
      <c r="B129" s="45" t="s">
        <v>137</v>
      </c>
      <c r="C129" s="45" t="s">
        <v>138</v>
      </c>
      <c r="D129" s="47" t="s">
        <v>2</v>
      </c>
      <c r="E129" s="59"/>
      <c r="F129" s="114" t="s">
        <v>53</v>
      </c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</row>
    <row r="130" spans="1:52" hidden="1" x14ac:dyDescent="0.25">
      <c r="A130" s="60" t="s">
        <v>3</v>
      </c>
      <c r="B130" s="43" t="s">
        <v>352</v>
      </c>
      <c r="C130" s="27" t="s">
        <v>83</v>
      </c>
      <c r="D130" s="31" t="s">
        <v>8</v>
      </c>
      <c r="E130" s="59"/>
      <c r="F130" s="114" t="s">
        <v>151</v>
      </c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</row>
    <row r="131" spans="1:52" x14ac:dyDescent="0.25">
      <c r="A131" s="4" t="s">
        <v>3</v>
      </c>
      <c r="B131" s="43" t="s">
        <v>352</v>
      </c>
      <c r="C131" s="43" t="s">
        <v>212</v>
      </c>
      <c r="D131" s="4" t="s">
        <v>8</v>
      </c>
      <c r="E131" s="4"/>
      <c r="F131" s="114" t="s">
        <v>53</v>
      </c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</row>
    <row r="132" spans="1:52" x14ac:dyDescent="0.25">
      <c r="A132" s="50" t="s">
        <v>4</v>
      </c>
      <c r="B132" s="43" t="s">
        <v>108</v>
      </c>
      <c r="C132" s="80" t="s">
        <v>77</v>
      </c>
      <c r="D132" s="33" t="s">
        <v>55</v>
      </c>
      <c r="E132" s="59"/>
      <c r="F132" s="115" t="s">
        <v>53</v>
      </c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</row>
    <row r="133" spans="1:52" x14ac:dyDescent="0.25">
      <c r="A133" s="72" t="s">
        <v>3</v>
      </c>
      <c r="B133" s="87" t="s">
        <v>239</v>
      </c>
      <c r="C133" s="87" t="s">
        <v>240</v>
      </c>
      <c r="D133" s="72" t="s">
        <v>55</v>
      </c>
      <c r="E133" s="59"/>
      <c r="F133" s="114" t="s">
        <v>53</v>
      </c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</row>
    <row r="134" spans="1:52" hidden="1" x14ac:dyDescent="0.25">
      <c r="A134" s="4" t="s">
        <v>118</v>
      </c>
      <c r="B134" s="30" t="s">
        <v>213</v>
      </c>
      <c r="C134" s="27" t="s">
        <v>214</v>
      </c>
      <c r="D134" s="4" t="s">
        <v>2</v>
      </c>
      <c r="E134" s="59"/>
      <c r="F134" s="114" t="s">
        <v>151</v>
      </c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</row>
    <row r="135" spans="1:52" x14ac:dyDescent="0.25">
      <c r="A135" s="50" t="s">
        <v>118</v>
      </c>
      <c r="B135" s="74" t="s">
        <v>298</v>
      </c>
      <c r="C135" s="74" t="s">
        <v>299</v>
      </c>
      <c r="D135" s="93" t="s">
        <v>56</v>
      </c>
      <c r="E135" s="59"/>
      <c r="F135" s="114" t="s">
        <v>53</v>
      </c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</row>
    <row r="136" spans="1:52" hidden="1" x14ac:dyDescent="0.25">
      <c r="A136" s="60" t="s">
        <v>23</v>
      </c>
      <c r="B136" s="43" t="s">
        <v>85</v>
      </c>
      <c r="C136" s="27" t="s">
        <v>86</v>
      </c>
      <c r="D136" s="31" t="s">
        <v>8</v>
      </c>
      <c r="E136" s="59"/>
      <c r="F136" s="114" t="s">
        <v>151</v>
      </c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</row>
    <row r="137" spans="1:52" x14ac:dyDescent="0.25">
      <c r="A137" s="60" t="s">
        <v>23</v>
      </c>
      <c r="B137" s="44" t="s">
        <v>353</v>
      </c>
      <c r="C137" s="44" t="s">
        <v>139</v>
      </c>
      <c r="D137" s="33" t="s">
        <v>8</v>
      </c>
      <c r="E137" s="4"/>
      <c r="F137" s="114" t="s">
        <v>53</v>
      </c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</row>
    <row r="138" spans="1:52" x14ac:dyDescent="0.25">
      <c r="A138" s="50" t="s">
        <v>118</v>
      </c>
      <c r="B138" s="74" t="s">
        <v>353</v>
      </c>
      <c r="C138" s="74" t="s">
        <v>264</v>
      </c>
      <c r="D138" s="93" t="s">
        <v>55</v>
      </c>
      <c r="E138" s="4"/>
      <c r="F138" s="114" t="s">
        <v>53</v>
      </c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</row>
    <row r="139" spans="1:52" x14ac:dyDescent="0.25">
      <c r="A139" s="50" t="s">
        <v>12</v>
      </c>
      <c r="B139" s="43" t="s">
        <v>353</v>
      </c>
      <c r="C139" s="80" t="s">
        <v>27</v>
      </c>
      <c r="D139" s="33" t="s">
        <v>56</v>
      </c>
      <c r="E139" s="59"/>
      <c r="F139" s="115" t="s">
        <v>53</v>
      </c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</row>
    <row r="140" spans="1:52" x14ac:dyDescent="0.25">
      <c r="A140" s="60" t="s">
        <v>23</v>
      </c>
      <c r="B140" s="45" t="s">
        <v>70</v>
      </c>
      <c r="C140" s="45" t="s">
        <v>71</v>
      </c>
      <c r="D140" s="32" t="s">
        <v>8</v>
      </c>
      <c r="E140" s="59"/>
      <c r="F140" s="114" t="s">
        <v>53</v>
      </c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</row>
    <row r="141" spans="1:52" x14ac:dyDescent="0.25">
      <c r="A141" s="50" t="s">
        <v>23</v>
      </c>
      <c r="B141" s="43" t="s">
        <v>174</v>
      </c>
      <c r="C141" s="43" t="s">
        <v>175</v>
      </c>
      <c r="D141" s="31" t="s">
        <v>2</v>
      </c>
      <c r="E141" s="59"/>
      <c r="F141" s="114" t="s">
        <v>53</v>
      </c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</row>
    <row r="142" spans="1:52" x14ac:dyDescent="0.25">
      <c r="A142" s="50" t="s">
        <v>118</v>
      </c>
      <c r="B142" s="74" t="s">
        <v>300</v>
      </c>
      <c r="C142" s="74" t="s">
        <v>301</v>
      </c>
      <c r="D142" s="93" t="s">
        <v>55</v>
      </c>
      <c r="E142" s="59"/>
      <c r="F142" s="114" t="s">
        <v>53</v>
      </c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</row>
    <row r="143" spans="1:52" x14ac:dyDescent="0.25">
      <c r="A143" s="60" t="s">
        <v>23</v>
      </c>
      <c r="B143" s="44" t="s">
        <v>354</v>
      </c>
      <c r="C143" s="44" t="s">
        <v>140</v>
      </c>
      <c r="D143" s="33" t="s">
        <v>2</v>
      </c>
      <c r="E143" s="59"/>
      <c r="F143" s="114" t="s">
        <v>53</v>
      </c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</row>
    <row r="144" spans="1:52" x14ac:dyDescent="0.25">
      <c r="A144" s="60" t="s">
        <v>152</v>
      </c>
      <c r="B144" s="44" t="s">
        <v>354</v>
      </c>
      <c r="C144" s="44" t="s">
        <v>45</v>
      </c>
      <c r="D144" s="96" t="s">
        <v>2</v>
      </c>
      <c r="E144" s="59"/>
      <c r="F144" s="114" t="s">
        <v>53</v>
      </c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</row>
    <row r="145" spans="1:52" x14ac:dyDescent="0.25">
      <c r="A145" s="113" t="s">
        <v>4</v>
      </c>
      <c r="B145" s="43" t="s">
        <v>355</v>
      </c>
      <c r="C145" s="43" t="s">
        <v>39</v>
      </c>
      <c r="D145" s="46" t="s">
        <v>8</v>
      </c>
      <c r="E145" s="59"/>
      <c r="F145" s="114" t="s">
        <v>53</v>
      </c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</row>
    <row r="146" spans="1:52" x14ac:dyDescent="0.25">
      <c r="A146" s="112" t="s">
        <v>23</v>
      </c>
      <c r="B146" s="74" t="s">
        <v>356</v>
      </c>
      <c r="C146" s="74" t="s">
        <v>187</v>
      </c>
      <c r="D146" s="76" t="s">
        <v>2</v>
      </c>
      <c r="E146" s="59"/>
      <c r="F146" s="116" t="s">
        <v>53</v>
      </c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</row>
    <row r="147" spans="1:52" x14ac:dyDescent="0.25">
      <c r="A147" s="60" t="s">
        <v>4</v>
      </c>
      <c r="B147" s="43" t="s">
        <v>356</v>
      </c>
      <c r="C147" s="43" t="s">
        <v>80</v>
      </c>
      <c r="D147" s="31" t="s">
        <v>8</v>
      </c>
      <c r="E147" s="59"/>
      <c r="F147" s="114" t="s">
        <v>53</v>
      </c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</row>
    <row r="148" spans="1:52" x14ac:dyDescent="0.25">
      <c r="A148" s="50" t="s">
        <v>118</v>
      </c>
      <c r="B148" s="74" t="s">
        <v>302</v>
      </c>
      <c r="C148" s="74" t="s">
        <v>303</v>
      </c>
      <c r="D148" s="93" t="s">
        <v>55</v>
      </c>
      <c r="E148" s="59"/>
      <c r="F148" s="114" t="s">
        <v>53</v>
      </c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</row>
    <row r="149" spans="1:52" x14ac:dyDescent="0.25">
      <c r="A149" s="60" t="s">
        <v>3</v>
      </c>
      <c r="B149" s="43" t="s">
        <v>357</v>
      </c>
      <c r="C149" s="80" t="s">
        <v>141</v>
      </c>
      <c r="D149" s="33" t="s">
        <v>55</v>
      </c>
      <c r="E149" s="4"/>
      <c r="F149" s="114" t="s">
        <v>53</v>
      </c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</row>
    <row r="150" spans="1:52" x14ac:dyDescent="0.25">
      <c r="A150" s="50" t="s">
        <v>4</v>
      </c>
      <c r="B150" s="43" t="s">
        <v>357</v>
      </c>
      <c r="C150" s="43" t="s">
        <v>113</v>
      </c>
      <c r="D150" s="48" t="s">
        <v>55</v>
      </c>
      <c r="E150" s="59"/>
      <c r="F150" s="115" t="s">
        <v>53</v>
      </c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</row>
    <row r="151" spans="1:52" x14ac:dyDescent="0.25">
      <c r="A151" s="50" t="s">
        <v>118</v>
      </c>
      <c r="B151" s="74" t="s">
        <v>357</v>
      </c>
      <c r="C151" s="74" t="s">
        <v>304</v>
      </c>
      <c r="D151" s="93" t="s">
        <v>55</v>
      </c>
      <c r="E151" s="4"/>
      <c r="F151" s="114" t="s">
        <v>53</v>
      </c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</row>
    <row r="152" spans="1:52" hidden="1" x14ac:dyDescent="0.25">
      <c r="A152" s="50" t="s">
        <v>4</v>
      </c>
      <c r="B152" s="30" t="s">
        <v>109</v>
      </c>
      <c r="C152" s="34" t="s">
        <v>110</v>
      </c>
      <c r="D152" s="33" t="s">
        <v>56</v>
      </c>
      <c r="E152" s="59"/>
      <c r="F152" s="115" t="s">
        <v>151</v>
      </c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</row>
    <row r="153" spans="1:52" x14ac:dyDescent="0.25">
      <c r="A153" s="50" t="s">
        <v>118</v>
      </c>
      <c r="B153" s="74" t="s">
        <v>305</v>
      </c>
      <c r="C153" s="74" t="s">
        <v>306</v>
      </c>
      <c r="D153" s="93" t="s">
        <v>56</v>
      </c>
      <c r="E153" s="59"/>
      <c r="F153" s="114" t="s">
        <v>53</v>
      </c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</row>
    <row r="154" spans="1:52" hidden="1" x14ac:dyDescent="0.25">
      <c r="A154" s="60" t="s">
        <v>3</v>
      </c>
      <c r="B154" s="43" t="s">
        <v>358</v>
      </c>
      <c r="C154" s="27" t="s">
        <v>22</v>
      </c>
      <c r="D154" s="31" t="s">
        <v>8</v>
      </c>
      <c r="E154" s="59"/>
      <c r="F154" s="114" t="s">
        <v>151</v>
      </c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</row>
    <row r="155" spans="1:52" x14ac:dyDescent="0.25">
      <c r="A155" s="60" t="s">
        <v>4</v>
      </c>
      <c r="B155" s="43" t="s">
        <v>358</v>
      </c>
      <c r="C155" s="43" t="s">
        <v>100</v>
      </c>
      <c r="D155" s="31" t="s">
        <v>56</v>
      </c>
      <c r="E155" s="59"/>
      <c r="F155" s="114" t="s">
        <v>53</v>
      </c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</row>
    <row r="156" spans="1:52" x14ac:dyDescent="0.25">
      <c r="A156" s="4" t="s">
        <v>3</v>
      </c>
      <c r="B156" s="43" t="s">
        <v>215</v>
      </c>
      <c r="C156" s="43" t="s">
        <v>216</v>
      </c>
      <c r="D156" s="4" t="s">
        <v>8</v>
      </c>
      <c r="E156" s="59"/>
      <c r="F156" s="114" t="s">
        <v>53</v>
      </c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</row>
    <row r="157" spans="1:52" x14ac:dyDescent="0.25">
      <c r="A157" s="50" t="s">
        <v>118</v>
      </c>
      <c r="B157" s="74" t="s">
        <v>307</v>
      </c>
      <c r="C157" s="74" t="s">
        <v>132</v>
      </c>
      <c r="D157" s="93" t="s">
        <v>55</v>
      </c>
      <c r="E157" s="59"/>
      <c r="F157" s="114" t="s">
        <v>53</v>
      </c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</row>
    <row r="158" spans="1:52" x14ac:dyDescent="0.25">
      <c r="A158" s="50" t="s">
        <v>118</v>
      </c>
      <c r="B158" s="120" t="s">
        <v>308</v>
      </c>
      <c r="C158" s="74" t="s">
        <v>309</v>
      </c>
      <c r="D158" s="93" t="s">
        <v>55</v>
      </c>
      <c r="E158" s="59"/>
      <c r="F158" s="114" t="s">
        <v>53</v>
      </c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</row>
    <row r="159" spans="1:52" x14ac:dyDescent="0.25">
      <c r="A159" s="60" t="s">
        <v>3</v>
      </c>
      <c r="B159" s="87" t="s">
        <v>359</v>
      </c>
      <c r="C159" s="43" t="s">
        <v>34</v>
      </c>
      <c r="D159" s="31" t="s">
        <v>55</v>
      </c>
      <c r="E159" s="59"/>
      <c r="F159" s="114" t="s">
        <v>53</v>
      </c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</row>
    <row r="160" spans="1:52" x14ac:dyDescent="0.25">
      <c r="A160" s="72" t="s">
        <v>3</v>
      </c>
      <c r="B160" s="87" t="s">
        <v>359</v>
      </c>
      <c r="C160" s="87" t="s">
        <v>241</v>
      </c>
      <c r="D160" s="72" t="s">
        <v>55</v>
      </c>
      <c r="E160" s="59"/>
      <c r="F160" s="114" t="s">
        <v>53</v>
      </c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</row>
    <row r="161" spans="1:52" x14ac:dyDescent="0.25">
      <c r="A161" s="72" t="s">
        <v>4</v>
      </c>
      <c r="B161" s="87" t="s">
        <v>253</v>
      </c>
      <c r="C161" s="87" t="s">
        <v>7</v>
      </c>
      <c r="D161" s="72" t="s">
        <v>8</v>
      </c>
      <c r="E161" s="59"/>
      <c r="F161" s="114" t="s">
        <v>53</v>
      </c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</row>
    <row r="162" spans="1:52" hidden="1" x14ac:dyDescent="0.25">
      <c r="A162" s="50" t="s">
        <v>3</v>
      </c>
      <c r="B162" s="45" t="s">
        <v>176</v>
      </c>
      <c r="C162" s="35" t="s">
        <v>84</v>
      </c>
      <c r="D162" s="48" t="s">
        <v>8</v>
      </c>
      <c r="E162" s="59"/>
      <c r="F162" s="114" t="s">
        <v>151</v>
      </c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</row>
    <row r="163" spans="1:52" x14ac:dyDescent="0.25">
      <c r="A163" s="60" t="s">
        <v>4</v>
      </c>
      <c r="B163" s="43" t="s">
        <v>32</v>
      </c>
      <c r="C163" s="43" t="s">
        <v>87</v>
      </c>
      <c r="D163" s="31" t="s">
        <v>2</v>
      </c>
      <c r="E163" s="59"/>
      <c r="F163" s="114" t="s">
        <v>53</v>
      </c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</row>
    <row r="164" spans="1:52" x14ac:dyDescent="0.25">
      <c r="A164" s="60" t="s">
        <v>3</v>
      </c>
      <c r="B164" s="87" t="s">
        <v>254</v>
      </c>
      <c r="C164" s="87" t="s">
        <v>255</v>
      </c>
      <c r="D164" s="72" t="s">
        <v>8</v>
      </c>
      <c r="E164" s="59"/>
      <c r="F164" s="114" t="s">
        <v>53</v>
      </c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</row>
    <row r="165" spans="1:52" x14ac:dyDescent="0.25">
      <c r="A165" s="50" t="s">
        <v>118</v>
      </c>
      <c r="B165" s="74" t="s">
        <v>310</v>
      </c>
      <c r="C165" s="74" t="s">
        <v>311</v>
      </c>
      <c r="D165" s="93" t="s">
        <v>55</v>
      </c>
      <c r="E165" s="59"/>
      <c r="F165" s="114" t="s">
        <v>53</v>
      </c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</row>
    <row r="166" spans="1:52" x14ac:dyDescent="0.25">
      <c r="A166" s="50" t="s">
        <v>118</v>
      </c>
      <c r="B166" s="74" t="s">
        <v>360</v>
      </c>
      <c r="C166" s="74" t="s">
        <v>312</v>
      </c>
      <c r="D166" s="93" t="s">
        <v>55</v>
      </c>
      <c r="E166" s="59"/>
      <c r="F166" s="114" t="s">
        <v>53</v>
      </c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</row>
    <row r="167" spans="1:52" x14ac:dyDescent="0.25">
      <c r="A167" s="50" t="s">
        <v>118</v>
      </c>
      <c r="B167" s="74" t="s">
        <v>360</v>
      </c>
      <c r="C167" s="74" t="s">
        <v>313</v>
      </c>
      <c r="D167" s="93" t="s">
        <v>55</v>
      </c>
      <c r="E167" s="59"/>
      <c r="F167" s="114" t="s">
        <v>53</v>
      </c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</row>
    <row r="168" spans="1:52" x14ac:dyDescent="0.25">
      <c r="A168" s="4" t="s">
        <v>3</v>
      </c>
      <c r="B168" s="43" t="s">
        <v>361</v>
      </c>
      <c r="C168" s="43" t="s">
        <v>217</v>
      </c>
      <c r="D168" s="4" t="s">
        <v>8</v>
      </c>
      <c r="E168" s="59"/>
      <c r="F168" s="114" t="s">
        <v>53</v>
      </c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</row>
    <row r="169" spans="1:52" x14ac:dyDescent="0.25">
      <c r="A169" s="4" t="s">
        <v>3</v>
      </c>
      <c r="B169" s="43" t="s">
        <v>361</v>
      </c>
      <c r="C169" s="43" t="s">
        <v>218</v>
      </c>
      <c r="D169" s="4" t="s">
        <v>8</v>
      </c>
      <c r="E169" s="59"/>
      <c r="F169" s="114" t="s">
        <v>53</v>
      </c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</row>
    <row r="170" spans="1:52" x14ac:dyDescent="0.25">
      <c r="A170" s="50" t="s">
        <v>118</v>
      </c>
      <c r="B170" s="74" t="s">
        <v>314</v>
      </c>
      <c r="C170" s="74" t="s">
        <v>315</v>
      </c>
      <c r="D170" s="93" t="s">
        <v>55</v>
      </c>
      <c r="E170" s="59"/>
      <c r="F170" s="114" t="s">
        <v>53</v>
      </c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</row>
    <row r="171" spans="1:52" hidden="1" x14ac:dyDescent="0.25">
      <c r="A171" s="60" t="s">
        <v>3</v>
      </c>
      <c r="B171" s="37" t="s">
        <v>362</v>
      </c>
      <c r="C171" s="37" t="s">
        <v>142</v>
      </c>
      <c r="D171" s="31" t="s">
        <v>2</v>
      </c>
      <c r="E171" s="4"/>
      <c r="F171" s="114" t="s">
        <v>151</v>
      </c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</row>
    <row r="172" spans="1:52" hidden="1" x14ac:dyDescent="0.25">
      <c r="A172" s="50" t="s">
        <v>3</v>
      </c>
      <c r="B172" s="35" t="s">
        <v>362</v>
      </c>
      <c r="C172" s="35" t="s">
        <v>143</v>
      </c>
      <c r="D172" s="48" t="s">
        <v>2</v>
      </c>
      <c r="E172" s="59"/>
      <c r="F172" s="114" t="s">
        <v>151</v>
      </c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</row>
    <row r="173" spans="1:52" x14ac:dyDescent="0.25">
      <c r="A173" s="50" t="s">
        <v>118</v>
      </c>
      <c r="B173" s="74" t="s">
        <v>316</v>
      </c>
      <c r="C173" s="74" t="s">
        <v>216</v>
      </c>
      <c r="D173" s="93" t="s">
        <v>55</v>
      </c>
      <c r="E173" s="59"/>
      <c r="F173" s="114" t="s">
        <v>53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</row>
    <row r="174" spans="1:52" x14ac:dyDescent="0.25">
      <c r="A174" s="4" t="s">
        <v>3</v>
      </c>
      <c r="B174" s="43" t="s">
        <v>219</v>
      </c>
      <c r="C174" s="43" t="s">
        <v>363</v>
      </c>
      <c r="D174" s="4" t="s">
        <v>8</v>
      </c>
      <c r="E174" s="59"/>
      <c r="F174" s="114" t="s">
        <v>53</v>
      </c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</row>
    <row r="175" spans="1:52" x14ac:dyDescent="0.25">
      <c r="A175" s="60" t="s">
        <v>23</v>
      </c>
      <c r="B175" s="45" t="s">
        <v>364</v>
      </c>
      <c r="C175" s="45" t="s">
        <v>144</v>
      </c>
      <c r="D175" s="32" t="s">
        <v>2</v>
      </c>
      <c r="E175" s="59"/>
      <c r="F175" s="114" t="s">
        <v>53</v>
      </c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</row>
    <row r="176" spans="1:52" x14ac:dyDescent="0.25">
      <c r="A176" s="60" t="s">
        <v>4</v>
      </c>
      <c r="B176" s="43" t="s">
        <v>101</v>
      </c>
      <c r="C176" s="43" t="s">
        <v>21</v>
      </c>
      <c r="D176" s="31" t="s">
        <v>8</v>
      </c>
      <c r="E176" s="59"/>
      <c r="F176" s="114" t="s">
        <v>53</v>
      </c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</row>
    <row r="177" spans="1:52" ht="14.25" hidden="1" customHeight="1" x14ac:dyDescent="0.25">
      <c r="A177" s="4" t="s">
        <v>3</v>
      </c>
      <c r="B177" s="35" t="s">
        <v>220</v>
      </c>
      <c r="C177" s="35" t="s">
        <v>221</v>
      </c>
      <c r="D177" s="4" t="s">
        <v>8</v>
      </c>
      <c r="E177" s="59"/>
      <c r="F177" s="114" t="s">
        <v>151</v>
      </c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</row>
    <row r="178" spans="1:52" ht="14.25" customHeight="1" x14ac:dyDescent="0.25">
      <c r="A178" s="50" t="s">
        <v>118</v>
      </c>
      <c r="B178" s="74" t="s">
        <v>317</v>
      </c>
      <c r="C178" s="74" t="s">
        <v>318</v>
      </c>
      <c r="D178" s="92" t="s">
        <v>55</v>
      </c>
      <c r="E178" s="59"/>
      <c r="F178" s="114" t="s">
        <v>53</v>
      </c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</row>
    <row r="179" spans="1:52" ht="14.25" customHeight="1" x14ac:dyDescent="0.25">
      <c r="A179" s="4" t="s">
        <v>3</v>
      </c>
      <c r="B179" s="45" t="s">
        <v>365</v>
      </c>
      <c r="C179" s="45" t="s">
        <v>223</v>
      </c>
      <c r="D179" s="4" t="s">
        <v>55</v>
      </c>
      <c r="E179" s="59"/>
      <c r="F179" s="114" t="s">
        <v>53</v>
      </c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</row>
    <row r="180" spans="1:52" ht="14.25" customHeight="1" x14ac:dyDescent="0.25">
      <c r="A180" s="4" t="s">
        <v>3</v>
      </c>
      <c r="B180" s="45" t="s">
        <v>365</v>
      </c>
      <c r="C180" s="45" t="s">
        <v>222</v>
      </c>
      <c r="D180" s="4" t="s">
        <v>2</v>
      </c>
      <c r="E180" s="59"/>
      <c r="F180" s="114" t="s">
        <v>53</v>
      </c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</row>
    <row r="181" spans="1:52" ht="14.25" customHeight="1" x14ac:dyDescent="0.25">
      <c r="A181" s="4" t="s">
        <v>3</v>
      </c>
      <c r="B181" s="87" t="s">
        <v>256</v>
      </c>
      <c r="C181" s="87" t="s">
        <v>124</v>
      </c>
      <c r="D181" s="72" t="s">
        <v>8</v>
      </c>
      <c r="E181" s="4"/>
      <c r="F181" s="114" t="s">
        <v>53</v>
      </c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</row>
    <row r="182" spans="1:52" ht="14.25" customHeight="1" x14ac:dyDescent="0.25">
      <c r="A182" s="50" t="s">
        <v>23</v>
      </c>
      <c r="B182" s="45" t="s">
        <v>145</v>
      </c>
      <c r="C182" s="45" t="s">
        <v>146</v>
      </c>
      <c r="D182" s="48" t="s">
        <v>2</v>
      </c>
      <c r="E182" s="4"/>
      <c r="F182" s="114" t="s">
        <v>53</v>
      </c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</row>
    <row r="183" spans="1:52" ht="14.25" customHeight="1" x14ac:dyDescent="0.25">
      <c r="A183" s="50" t="s">
        <v>4</v>
      </c>
      <c r="B183" s="43" t="s">
        <v>111</v>
      </c>
      <c r="C183" s="80" t="s">
        <v>112</v>
      </c>
      <c r="D183" s="33" t="s">
        <v>56</v>
      </c>
      <c r="E183" s="59"/>
      <c r="F183" s="115" t="s">
        <v>53</v>
      </c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</row>
    <row r="184" spans="1:52" ht="14.25" customHeight="1" x14ac:dyDescent="0.25">
      <c r="A184" s="50" t="s">
        <v>23</v>
      </c>
      <c r="B184" s="45" t="s">
        <v>177</v>
      </c>
      <c r="C184" s="45" t="s">
        <v>178</v>
      </c>
      <c r="D184" s="48" t="s">
        <v>2</v>
      </c>
      <c r="E184" s="59"/>
      <c r="F184" s="114" t="s">
        <v>53</v>
      </c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</row>
    <row r="185" spans="1:52" ht="14.25" hidden="1" customHeight="1" x14ac:dyDescent="0.25">
      <c r="A185" s="4" t="s">
        <v>73</v>
      </c>
      <c r="B185" s="27" t="s">
        <v>201</v>
      </c>
      <c r="C185" s="27" t="s">
        <v>200</v>
      </c>
      <c r="D185" s="4" t="s">
        <v>8</v>
      </c>
      <c r="E185" s="59"/>
      <c r="F185" s="114" t="s">
        <v>151</v>
      </c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</row>
    <row r="186" spans="1:52" ht="14.25" hidden="1" customHeight="1" x14ac:dyDescent="0.25">
      <c r="A186" s="60" t="s">
        <v>5</v>
      </c>
      <c r="B186" s="45" t="s">
        <v>46</v>
      </c>
      <c r="C186" s="45" t="s">
        <v>47</v>
      </c>
      <c r="D186" s="47" t="s">
        <v>8</v>
      </c>
      <c r="E186" s="59"/>
      <c r="F186" s="114" t="s">
        <v>151</v>
      </c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</row>
    <row r="187" spans="1:52" ht="14.25" customHeight="1" x14ac:dyDescent="0.25">
      <c r="A187" s="60" t="s">
        <v>3</v>
      </c>
      <c r="B187" s="43" t="s">
        <v>147</v>
      </c>
      <c r="C187" s="43" t="s">
        <v>148</v>
      </c>
      <c r="D187" s="31" t="s">
        <v>2</v>
      </c>
      <c r="E187" s="59"/>
      <c r="F187" s="114" t="s">
        <v>53</v>
      </c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</row>
    <row r="188" spans="1:52" ht="14.25" hidden="1" customHeight="1" x14ac:dyDescent="0.25">
      <c r="A188" s="72" t="s">
        <v>118</v>
      </c>
      <c r="B188" s="73" t="s">
        <v>242</v>
      </c>
      <c r="C188" s="73" t="s">
        <v>19</v>
      </c>
      <c r="D188" s="72" t="s">
        <v>55</v>
      </c>
      <c r="E188" s="59"/>
      <c r="F188" s="114" t="s">
        <v>151</v>
      </c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</row>
    <row r="189" spans="1:52" ht="14.25" customHeight="1" x14ac:dyDescent="0.25">
      <c r="A189" s="60" t="s">
        <v>23</v>
      </c>
      <c r="B189" s="45" t="s">
        <v>149</v>
      </c>
      <c r="C189" s="35" t="s">
        <v>150</v>
      </c>
      <c r="D189" s="32" t="s">
        <v>2</v>
      </c>
      <c r="E189" s="59"/>
      <c r="F189" s="114" t="s">
        <v>53</v>
      </c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</row>
    <row r="190" spans="1:52" ht="14.25" hidden="1" customHeight="1" x14ac:dyDescent="0.25">
      <c r="A190" s="72" t="s">
        <v>118</v>
      </c>
      <c r="B190" s="73" t="s">
        <v>224</v>
      </c>
      <c r="C190" s="73" t="s">
        <v>243</v>
      </c>
      <c r="D190" s="72" t="s">
        <v>55</v>
      </c>
      <c r="E190" s="59"/>
      <c r="F190" s="114" t="s">
        <v>151</v>
      </c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</row>
    <row r="191" spans="1:52" ht="14.25" hidden="1" customHeight="1" x14ac:dyDescent="0.25">
      <c r="A191" s="4" t="s">
        <v>73</v>
      </c>
      <c r="B191" s="79" t="s">
        <v>224</v>
      </c>
      <c r="C191" s="35" t="s">
        <v>225</v>
      </c>
      <c r="D191" s="4" t="s">
        <v>2</v>
      </c>
      <c r="E191" s="59"/>
      <c r="F191" s="114" t="s">
        <v>151</v>
      </c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</row>
    <row r="192" spans="1:52" ht="14.25" customHeight="1" x14ac:dyDescent="0.25">
      <c r="A192" s="50" t="s">
        <v>118</v>
      </c>
      <c r="B192" s="74" t="s">
        <v>366</v>
      </c>
      <c r="C192" s="74" t="s">
        <v>319</v>
      </c>
      <c r="D192" s="97" t="s">
        <v>55</v>
      </c>
      <c r="E192" s="4"/>
      <c r="F192" s="114" t="s">
        <v>53</v>
      </c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</row>
    <row r="193" spans="1:52" ht="14.25" customHeight="1" x14ac:dyDescent="0.25">
      <c r="A193" s="50" t="s">
        <v>23</v>
      </c>
      <c r="B193" s="35" t="s">
        <v>366</v>
      </c>
      <c r="C193" s="35" t="s">
        <v>367</v>
      </c>
      <c r="D193" s="48" t="s">
        <v>8</v>
      </c>
      <c r="E193" s="59"/>
      <c r="F193" s="114" t="s">
        <v>53</v>
      </c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</row>
    <row r="194" spans="1:52" ht="14.25" customHeight="1" x14ac:dyDescent="0.25">
      <c r="A194" s="72" t="s">
        <v>73</v>
      </c>
      <c r="B194" s="73" t="s">
        <v>244</v>
      </c>
      <c r="C194" s="73" t="s">
        <v>245</v>
      </c>
      <c r="D194" s="72" t="s">
        <v>55</v>
      </c>
      <c r="E194" s="59"/>
      <c r="F194" s="114" t="s">
        <v>53</v>
      </c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</row>
    <row r="195" spans="1:52" ht="14.25" customHeight="1" x14ac:dyDescent="0.25">
      <c r="A195" s="60" t="s">
        <v>4</v>
      </c>
      <c r="B195" s="43" t="s">
        <v>88</v>
      </c>
      <c r="C195" s="27" t="s">
        <v>89</v>
      </c>
      <c r="D195" s="31" t="s">
        <v>2</v>
      </c>
      <c r="E195" s="59"/>
      <c r="F195" s="114" t="s">
        <v>53</v>
      </c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</row>
    <row r="196" spans="1:52" ht="14.25" customHeight="1" x14ac:dyDescent="0.25">
      <c r="A196" s="50" t="s">
        <v>118</v>
      </c>
      <c r="B196" s="43" t="s">
        <v>320</v>
      </c>
      <c r="C196" s="30" t="s">
        <v>321</v>
      </c>
      <c r="D196" s="98" t="s">
        <v>55</v>
      </c>
      <c r="E196" s="59"/>
      <c r="F196" s="114" t="s">
        <v>53</v>
      </c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</row>
    <row r="197" spans="1:52" ht="14.25" customHeight="1" x14ac:dyDescent="0.25">
      <c r="A197" s="72" t="s">
        <v>3</v>
      </c>
      <c r="B197" s="87" t="s">
        <v>246</v>
      </c>
      <c r="C197" s="73" t="s">
        <v>247</v>
      </c>
      <c r="D197" s="72" t="s">
        <v>55</v>
      </c>
      <c r="E197" s="59"/>
      <c r="F197" s="114" t="s">
        <v>53</v>
      </c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</row>
    <row r="198" spans="1:52" ht="14.25" customHeight="1" x14ac:dyDescent="0.25">
      <c r="A198" s="50" t="s">
        <v>118</v>
      </c>
      <c r="B198" s="43" t="s">
        <v>322</v>
      </c>
      <c r="C198" s="27" t="s">
        <v>86</v>
      </c>
      <c r="D198" s="84" t="s">
        <v>55</v>
      </c>
      <c r="E198" s="59"/>
      <c r="F198" s="114" t="s">
        <v>53</v>
      </c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</row>
    <row r="199" spans="1:52" s="66" customFormat="1" x14ac:dyDescent="0.25">
      <c r="A199" s="60" t="s">
        <v>4</v>
      </c>
      <c r="B199" s="43" t="s">
        <v>117</v>
      </c>
      <c r="C199" s="43" t="s">
        <v>48</v>
      </c>
      <c r="D199" s="46" t="s">
        <v>8</v>
      </c>
      <c r="E199" s="59"/>
      <c r="F199" s="114" t="s">
        <v>53</v>
      </c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</row>
    <row r="200" spans="1:52" s="66" customFormat="1" ht="13.8" thickBot="1" x14ac:dyDescent="0.3">
      <c r="A200" s="67"/>
      <c r="B200" s="67"/>
      <c r="C200" s="67"/>
      <c r="D200" s="67"/>
      <c r="E200" s="67"/>
      <c r="F200" s="68"/>
      <c r="G200" s="68"/>
      <c r="H200" s="68"/>
      <c r="I200" s="68"/>
      <c r="J200" s="69"/>
      <c r="K200" s="68"/>
      <c r="L200" s="70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</row>
    <row r="201" spans="1:52" ht="13.8" thickBot="1" x14ac:dyDescent="0.3">
      <c r="A201" s="19"/>
      <c r="B201" s="40" t="s">
        <v>9</v>
      </c>
      <c r="C201" s="51">
        <f>COUNTIFS(D4:D199,"F",F4:F199,"N")</f>
        <v>45</v>
      </c>
      <c r="D201" s="61" t="s">
        <v>6</v>
      </c>
      <c r="E201" s="78"/>
      <c r="F201" s="58" t="s">
        <v>16</v>
      </c>
      <c r="G201" s="53">
        <f>COUNTIF(G$4:G$199,"TOS")</f>
        <v>0</v>
      </c>
      <c r="H201" s="53">
        <f t="shared" ref="G201:AO201" si="0">COUNTIF(H$4:H$198,"TOS")</f>
        <v>0</v>
      </c>
      <c r="I201" s="53">
        <f t="shared" si="0"/>
        <v>0</v>
      </c>
      <c r="J201" s="53">
        <f t="shared" si="0"/>
        <v>0</v>
      </c>
      <c r="K201" s="53">
        <f t="shared" si="0"/>
        <v>0</v>
      </c>
      <c r="L201" s="53">
        <f t="shared" si="0"/>
        <v>0</v>
      </c>
      <c r="M201" s="53">
        <f t="shared" si="0"/>
        <v>0</v>
      </c>
      <c r="N201" s="53">
        <f t="shared" si="0"/>
        <v>0</v>
      </c>
      <c r="O201" s="53">
        <f t="shared" si="0"/>
        <v>0</v>
      </c>
      <c r="P201" s="53">
        <f t="shared" si="0"/>
        <v>0</v>
      </c>
      <c r="Q201" s="53">
        <f t="shared" si="0"/>
        <v>0</v>
      </c>
      <c r="R201" s="53">
        <f t="shared" si="0"/>
        <v>0</v>
      </c>
      <c r="S201" s="53">
        <f t="shared" si="0"/>
        <v>0</v>
      </c>
      <c r="T201" s="53">
        <f t="shared" si="0"/>
        <v>0</v>
      </c>
      <c r="U201" s="53">
        <f t="shared" si="0"/>
        <v>0</v>
      </c>
      <c r="V201" s="53">
        <f t="shared" si="0"/>
        <v>0</v>
      </c>
      <c r="W201" s="53">
        <f t="shared" si="0"/>
        <v>0</v>
      </c>
      <c r="X201" s="53">
        <f t="shared" si="0"/>
        <v>0</v>
      </c>
      <c r="Y201" s="53">
        <f t="shared" si="0"/>
        <v>0</v>
      </c>
      <c r="Z201" s="53">
        <f t="shared" si="0"/>
        <v>0</v>
      </c>
      <c r="AA201" s="53">
        <f t="shared" si="0"/>
        <v>0</v>
      </c>
      <c r="AB201" s="53">
        <f t="shared" si="0"/>
        <v>0</v>
      </c>
      <c r="AC201" s="53">
        <f t="shared" si="0"/>
        <v>0</v>
      </c>
      <c r="AD201" s="53">
        <f t="shared" si="0"/>
        <v>0</v>
      </c>
      <c r="AE201" s="53">
        <f t="shared" si="0"/>
        <v>0</v>
      </c>
      <c r="AF201" s="53">
        <f t="shared" si="0"/>
        <v>0</v>
      </c>
      <c r="AG201" s="53">
        <f t="shared" si="0"/>
        <v>0</v>
      </c>
      <c r="AH201" s="53">
        <f t="shared" si="0"/>
        <v>0</v>
      </c>
      <c r="AI201" s="53">
        <f t="shared" si="0"/>
        <v>0</v>
      </c>
      <c r="AJ201" s="53">
        <f t="shared" si="0"/>
        <v>0</v>
      </c>
      <c r="AK201" s="53">
        <f t="shared" si="0"/>
        <v>0</v>
      </c>
      <c r="AL201" s="53">
        <f t="shared" si="0"/>
        <v>0</v>
      </c>
      <c r="AM201" s="53">
        <f t="shared" si="0"/>
        <v>0</v>
      </c>
      <c r="AN201" s="53">
        <f t="shared" si="0"/>
        <v>0</v>
      </c>
      <c r="AO201" s="53">
        <f t="shared" si="0"/>
        <v>0</v>
      </c>
    </row>
    <row r="202" spans="1:52" ht="12" customHeight="1" thickBot="1" x14ac:dyDescent="0.3">
      <c r="A202" s="19"/>
      <c r="B202" s="40" t="s">
        <v>10</v>
      </c>
      <c r="C202" s="51">
        <f>COUNTIFS(D4:D199,"M",F4:F199,"N")</f>
        <v>99</v>
      </c>
      <c r="D202" s="61" t="s">
        <v>6</v>
      </c>
      <c r="E202" s="78"/>
      <c r="F202" s="58" t="s">
        <v>24</v>
      </c>
      <c r="G202" s="53">
        <f>COUNTIF(G$4:G$199,"p")</f>
        <v>0</v>
      </c>
      <c r="H202" s="53">
        <f t="shared" ref="G202:AO202" si="1">COUNTIF(H$4:H$198,"p")</f>
        <v>0</v>
      </c>
      <c r="I202" s="53">
        <f t="shared" si="1"/>
        <v>0</v>
      </c>
      <c r="J202" s="53">
        <f t="shared" si="1"/>
        <v>0</v>
      </c>
      <c r="K202" s="53">
        <f t="shared" si="1"/>
        <v>0</v>
      </c>
      <c r="L202" s="53">
        <f t="shared" si="1"/>
        <v>0</v>
      </c>
      <c r="M202" s="53">
        <f t="shared" si="1"/>
        <v>0</v>
      </c>
      <c r="N202" s="53">
        <f t="shared" si="1"/>
        <v>0</v>
      </c>
      <c r="O202" s="53">
        <f t="shared" si="1"/>
        <v>0</v>
      </c>
      <c r="P202" s="53">
        <f t="shared" si="1"/>
        <v>0</v>
      </c>
      <c r="Q202" s="53">
        <f t="shared" si="1"/>
        <v>0</v>
      </c>
      <c r="R202" s="53">
        <f t="shared" si="1"/>
        <v>0</v>
      </c>
      <c r="S202" s="53">
        <f t="shared" si="1"/>
        <v>0</v>
      </c>
      <c r="T202" s="53">
        <f t="shared" si="1"/>
        <v>0</v>
      </c>
      <c r="U202" s="53">
        <f t="shared" si="1"/>
        <v>0</v>
      </c>
      <c r="V202" s="53">
        <f t="shared" si="1"/>
        <v>0</v>
      </c>
      <c r="W202" s="53">
        <f t="shared" si="1"/>
        <v>0</v>
      </c>
      <c r="X202" s="53">
        <f t="shared" si="1"/>
        <v>0</v>
      </c>
      <c r="Y202" s="53">
        <f t="shared" si="1"/>
        <v>0</v>
      </c>
      <c r="Z202" s="53">
        <f t="shared" si="1"/>
        <v>0</v>
      </c>
      <c r="AA202" s="53">
        <f t="shared" si="1"/>
        <v>0</v>
      </c>
      <c r="AB202" s="53">
        <f t="shared" si="1"/>
        <v>0</v>
      </c>
      <c r="AC202" s="53">
        <f t="shared" si="1"/>
        <v>0</v>
      </c>
      <c r="AD202" s="53">
        <f t="shared" si="1"/>
        <v>0</v>
      </c>
      <c r="AE202" s="53">
        <f t="shared" si="1"/>
        <v>0</v>
      </c>
      <c r="AF202" s="53">
        <f t="shared" si="1"/>
        <v>0</v>
      </c>
      <c r="AG202" s="53">
        <f t="shared" si="1"/>
        <v>0</v>
      </c>
      <c r="AH202" s="53">
        <f t="shared" si="1"/>
        <v>0</v>
      </c>
      <c r="AI202" s="53">
        <f t="shared" si="1"/>
        <v>0</v>
      </c>
      <c r="AJ202" s="53">
        <f t="shared" si="1"/>
        <v>0</v>
      </c>
      <c r="AK202" s="53">
        <f t="shared" si="1"/>
        <v>0</v>
      </c>
      <c r="AL202" s="53">
        <f t="shared" si="1"/>
        <v>0</v>
      </c>
      <c r="AM202" s="53">
        <f t="shared" si="1"/>
        <v>0</v>
      </c>
      <c r="AN202" s="53">
        <f t="shared" si="1"/>
        <v>0</v>
      </c>
      <c r="AO202" s="53">
        <f t="shared" si="1"/>
        <v>0</v>
      </c>
    </row>
    <row r="203" spans="1:52" ht="13.8" thickBot="1" x14ac:dyDescent="0.3">
      <c r="A203" s="19"/>
      <c r="B203" s="40" t="s">
        <v>226</v>
      </c>
      <c r="C203" s="51">
        <f>COUNTIFS(D4:D199,"nof",F4:F199,"N")</f>
        <v>0</v>
      </c>
      <c r="D203" s="19"/>
      <c r="E203" s="19"/>
      <c r="F203" s="58" t="s">
        <v>18</v>
      </c>
      <c r="G203" s="54">
        <f>COUNTIF(G$4:G$199,"L")</f>
        <v>0</v>
      </c>
      <c r="H203" s="54">
        <f t="shared" ref="G203:AO203" si="2">COUNTIF(H$4:H$198,"L")</f>
        <v>0</v>
      </c>
      <c r="I203" s="54">
        <f t="shared" si="2"/>
        <v>0</v>
      </c>
      <c r="J203" s="54">
        <f t="shared" si="2"/>
        <v>0</v>
      </c>
      <c r="K203" s="54">
        <f t="shared" si="2"/>
        <v>0</v>
      </c>
      <c r="L203" s="54">
        <f t="shared" si="2"/>
        <v>0</v>
      </c>
      <c r="M203" s="54">
        <f t="shared" si="2"/>
        <v>0</v>
      </c>
      <c r="N203" s="54">
        <f t="shared" si="2"/>
        <v>0</v>
      </c>
      <c r="O203" s="54">
        <f t="shared" si="2"/>
        <v>0</v>
      </c>
      <c r="P203" s="54">
        <f t="shared" si="2"/>
        <v>0</v>
      </c>
      <c r="Q203" s="54">
        <f t="shared" si="2"/>
        <v>0</v>
      </c>
      <c r="R203" s="54">
        <f t="shared" si="2"/>
        <v>0</v>
      </c>
      <c r="S203" s="54">
        <f t="shared" si="2"/>
        <v>0</v>
      </c>
      <c r="T203" s="54">
        <f t="shared" si="2"/>
        <v>0</v>
      </c>
      <c r="U203" s="54">
        <f t="shared" si="2"/>
        <v>0</v>
      </c>
      <c r="V203" s="54">
        <f t="shared" si="2"/>
        <v>0</v>
      </c>
      <c r="W203" s="54">
        <f t="shared" si="2"/>
        <v>0</v>
      </c>
      <c r="X203" s="54">
        <f t="shared" si="2"/>
        <v>0</v>
      </c>
      <c r="Y203" s="54">
        <f t="shared" si="2"/>
        <v>0</v>
      </c>
      <c r="Z203" s="54">
        <f t="shared" si="2"/>
        <v>0</v>
      </c>
      <c r="AA203" s="54">
        <f t="shared" si="2"/>
        <v>0</v>
      </c>
      <c r="AB203" s="54">
        <f t="shared" si="2"/>
        <v>0</v>
      </c>
      <c r="AC203" s="54">
        <f t="shared" si="2"/>
        <v>0</v>
      </c>
      <c r="AD203" s="54">
        <f t="shared" si="2"/>
        <v>0</v>
      </c>
      <c r="AE203" s="54">
        <f t="shared" si="2"/>
        <v>0</v>
      </c>
      <c r="AF203" s="54">
        <f t="shared" si="2"/>
        <v>0</v>
      </c>
      <c r="AG203" s="54">
        <f t="shared" si="2"/>
        <v>0</v>
      </c>
      <c r="AH203" s="54">
        <f t="shared" si="2"/>
        <v>0</v>
      </c>
      <c r="AI203" s="54">
        <f t="shared" si="2"/>
        <v>0</v>
      </c>
      <c r="AJ203" s="54">
        <f t="shared" si="2"/>
        <v>0</v>
      </c>
      <c r="AK203" s="54">
        <f t="shared" si="2"/>
        <v>0</v>
      </c>
      <c r="AL203" s="54">
        <f t="shared" si="2"/>
        <v>0</v>
      </c>
      <c r="AM203" s="54">
        <f t="shared" si="2"/>
        <v>0</v>
      </c>
      <c r="AN203" s="54">
        <f t="shared" si="2"/>
        <v>0</v>
      </c>
      <c r="AO203" s="54">
        <f t="shared" si="2"/>
        <v>0</v>
      </c>
    </row>
    <row r="204" spans="1:52" ht="13.8" thickBot="1" x14ac:dyDescent="0.3">
      <c r="A204" s="19"/>
      <c r="B204" s="40" t="s">
        <v>11</v>
      </c>
      <c r="C204" s="52">
        <f>SUM(C201:C203)</f>
        <v>144</v>
      </c>
      <c r="D204" s="19"/>
      <c r="E204" s="19"/>
      <c r="F204" s="58" t="s">
        <v>14</v>
      </c>
      <c r="G204" s="54">
        <f>COUNTIF(G$4:G$199,"E")</f>
        <v>0</v>
      </c>
      <c r="H204" s="54">
        <f t="shared" ref="G204:AO204" si="3">COUNTIF(H$4:H$198,"E")</f>
        <v>0</v>
      </c>
      <c r="I204" s="54">
        <f t="shared" si="3"/>
        <v>0</v>
      </c>
      <c r="J204" s="54">
        <f t="shared" si="3"/>
        <v>0</v>
      </c>
      <c r="K204" s="54">
        <f t="shared" si="3"/>
        <v>0</v>
      </c>
      <c r="L204" s="54">
        <f t="shared" si="3"/>
        <v>0</v>
      </c>
      <c r="M204" s="54">
        <f t="shared" si="3"/>
        <v>0</v>
      </c>
      <c r="N204" s="54">
        <f t="shared" si="3"/>
        <v>0</v>
      </c>
      <c r="O204" s="54">
        <f t="shared" si="3"/>
        <v>0</v>
      </c>
      <c r="P204" s="54">
        <f t="shared" si="3"/>
        <v>0</v>
      </c>
      <c r="Q204" s="54">
        <f t="shared" si="3"/>
        <v>0</v>
      </c>
      <c r="R204" s="54">
        <f t="shared" si="3"/>
        <v>0</v>
      </c>
      <c r="S204" s="54">
        <f t="shared" si="3"/>
        <v>0</v>
      </c>
      <c r="T204" s="54">
        <f t="shared" si="3"/>
        <v>0</v>
      </c>
      <c r="U204" s="54">
        <f t="shared" si="3"/>
        <v>0</v>
      </c>
      <c r="V204" s="54">
        <f t="shared" si="3"/>
        <v>0</v>
      </c>
      <c r="W204" s="54">
        <f t="shared" si="3"/>
        <v>0</v>
      </c>
      <c r="X204" s="54">
        <f t="shared" si="3"/>
        <v>0</v>
      </c>
      <c r="Y204" s="54">
        <f t="shared" si="3"/>
        <v>0</v>
      </c>
      <c r="Z204" s="54">
        <f t="shared" si="3"/>
        <v>0</v>
      </c>
      <c r="AA204" s="54">
        <f t="shared" si="3"/>
        <v>0</v>
      </c>
      <c r="AB204" s="54">
        <f t="shared" si="3"/>
        <v>0</v>
      </c>
      <c r="AC204" s="54">
        <f t="shared" si="3"/>
        <v>0</v>
      </c>
      <c r="AD204" s="54">
        <f t="shared" si="3"/>
        <v>0</v>
      </c>
      <c r="AE204" s="54">
        <f t="shared" si="3"/>
        <v>0</v>
      </c>
      <c r="AF204" s="54">
        <f t="shared" si="3"/>
        <v>0</v>
      </c>
      <c r="AG204" s="54">
        <f t="shared" si="3"/>
        <v>0</v>
      </c>
      <c r="AH204" s="54">
        <f t="shared" si="3"/>
        <v>0</v>
      </c>
      <c r="AI204" s="54">
        <f t="shared" si="3"/>
        <v>0</v>
      </c>
      <c r="AJ204" s="54">
        <f t="shared" si="3"/>
        <v>0</v>
      </c>
      <c r="AK204" s="54">
        <f t="shared" si="3"/>
        <v>0</v>
      </c>
      <c r="AL204" s="54">
        <f t="shared" si="3"/>
        <v>0</v>
      </c>
      <c r="AM204" s="54">
        <f t="shared" si="3"/>
        <v>0</v>
      </c>
      <c r="AN204" s="54">
        <f t="shared" si="3"/>
        <v>0</v>
      </c>
      <c r="AO204" s="54">
        <f t="shared" si="3"/>
        <v>0</v>
      </c>
    </row>
    <row r="205" spans="1:52" ht="13.8" thickBot="1" x14ac:dyDescent="0.3">
      <c r="A205" s="19"/>
      <c r="B205" s="62" t="s">
        <v>15</v>
      </c>
      <c r="C205" s="63">
        <f>COUNTIF(F4:F199,"Y")</f>
        <v>52</v>
      </c>
      <c r="D205" s="19"/>
      <c r="E205" s="19"/>
      <c r="F205" s="58" t="s">
        <v>13</v>
      </c>
      <c r="G205" s="55">
        <f>COUNTIF(G$4:G199,"A")</f>
        <v>0</v>
      </c>
      <c r="H205" s="55">
        <f>COUNTIF(H$4:H198,"A")</f>
        <v>0</v>
      </c>
      <c r="I205" s="55">
        <f>COUNTIF(I$4:I198,"A")</f>
        <v>0</v>
      </c>
      <c r="J205" s="55">
        <f>COUNTIF(J$4:J198,"A")</f>
        <v>0</v>
      </c>
      <c r="K205" s="55">
        <f>COUNTIF(K$4:K198,"A")</f>
        <v>0</v>
      </c>
      <c r="L205" s="55">
        <f>COUNTIF(L$4:L198,"A")</f>
        <v>0</v>
      </c>
      <c r="M205" s="55">
        <f>COUNTIF(M$4:M198,"A")</f>
        <v>0</v>
      </c>
      <c r="N205" s="55">
        <f>COUNTIF(N$4:N198,"A")</f>
        <v>0</v>
      </c>
      <c r="O205" s="55">
        <f>COUNTIF(O$4:O198,"A")</f>
        <v>0</v>
      </c>
      <c r="P205" s="55">
        <f>COUNTIF(P$4:P198,"A")</f>
        <v>0</v>
      </c>
      <c r="Q205" s="55">
        <f>COUNTIF(Q$4:Q198,"A")</f>
        <v>0</v>
      </c>
      <c r="R205" s="55">
        <f>COUNTIF(R$4:R198,"A")</f>
        <v>0</v>
      </c>
      <c r="S205" s="55">
        <f>COUNTIF(S$4:S198,"A")</f>
        <v>0</v>
      </c>
      <c r="T205" s="55">
        <f>COUNTIF(T$4:T198,"A")</f>
        <v>0</v>
      </c>
      <c r="U205" s="55">
        <f>COUNTIF(U$4:U198,"A")</f>
        <v>0</v>
      </c>
      <c r="V205" s="55">
        <f>COUNTIF(V$4:V198,"A")</f>
        <v>0</v>
      </c>
      <c r="W205" s="55">
        <f>COUNTIF(W$4:W198,"A")</f>
        <v>0</v>
      </c>
      <c r="X205" s="55">
        <f>COUNTIF(X$4:X198,"A")</f>
        <v>0</v>
      </c>
      <c r="Y205" s="55">
        <f>COUNTIF(Y$4:Y198,"A")</f>
        <v>0</v>
      </c>
      <c r="Z205" s="55">
        <f>COUNTIF(Z$4:Z198,"A")</f>
        <v>0</v>
      </c>
      <c r="AA205" s="55">
        <f>COUNTIF(AA$4:AA198,"A")</f>
        <v>0</v>
      </c>
      <c r="AB205" s="55">
        <f>COUNTIF(AB$4:AB198,"A")</f>
        <v>0</v>
      </c>
      <c r="AC205" s="55">
        <f>COUNTIF(AC$4:AC198,"A")</f>
        <v>0</v>
      </c>
      <c r="AD205" s="55">
        <f>COUNTIF(AD$4:AD198,"A")</f>
        <v>0</v>
      </c>
      <c r="AE205" s="55">
        <f>COUNTIF(AE$4:AE198,"A")</f>
        <v>0</v>
      </c>
      <c r="AF205" s="55">
        <f>COUNTIF(AF$4:AF198,"A")</f>
        <v>0</v>
      </c>
      <c r="AG205" s="55">
        <f>COUNTIF(AG$4:AG198,"A")</f>
        <v>0</v>
      </c>
      <c r="AH205" s="55">
        <f>COUNTIF(AH$4:AH198,"A")</f>
        <v>0</v>
      </c>
      <c r="AI205" s="55">
        <f>COUNTIF(AI$4:AI198,"A")</f>
        <v>0</v>
      </c>
      <c r="AJ205" s="55">
        <f>COUNTIF(AJ$4:AJ198,"A")</f>
        <v>0</v>
      </c>
      <c r="AK205" s="55">
        <f>COUNTIF(AK$4:AK198,"A")</f>
        <v>0</v>
      </c>
      <c r="AL205" s="55">
        <f>COUNTIF(AL$4:AL198,"A")</f>
        <v>0</v>
      </c>
      <c r="AM205" s="55">
        <f>COUNTIF(AM$4:AM198,"A")</f>
        <v>0</v>
      </c>
      <c r="AN205" s="55">
        <f>COUNTIF(AN$4:AN198,"A")</f>
        <v>0</v>
      </c>
      <c r="AO205" s="55">
        <f>COUNTIF(AO$4:AO198,"A")</f>
        <v>0</v>
      </c>
    </row>
    <row r="206" spans="1:52" ht="13.8" thickBot="1" x14ac:dyDescent="0.3">
      <c r="A206" s="19"/>
      <c r="B206" s="62" t="s">
        <v>154</v>
      </c>
      <c r="C206" s="63">
        <f>SUM(C204:C205)</f>
        <v>196</v>
      </c>
      <c r="D206" s="19"/>
      <c r="E206" s="19"/>
      <c r="F206" s="58" t="s">
        <v>59</v>
      </c>
      <c r="G206" s="55">
        <f>COUNTIF(G$4:G199,"Q")</f>
        <v>0</v>
      </c>
      <c r="H206" s="55">
        <f>COUNTIF(H$4:H198,"Q")</f>
        <v>0</v>
      </c>
      <c r="I206" s="55">
        <f>COUNTIF(I$4:I198,"Q")</f>
        <v>0</v>
      </c>
      <c r="J206" s="55">
        <f>COUNTIF(J$4:J198,"Q")</f>
        <v>0</v>
      </c>
      <c r="K206" s="55">
        <f>COUNTIF(K$4:K198,"Q")</f>
        <v>0</v>
      </c>
      <c r="L206" s="55">
        <f>COUNTIF(L$4:L198,"Q")</f>
        <v>0</v>
      </c>
      <c r="M206" s="55">
        <f>COUNTIF(M$4:M198,"Q")</f>
        <v>0</v>
      </c>
      <c r="N206" s="55">
        <f>COUNTIF(N$4:N198,"Q")</f>
        <v>0</v>
      </c>
      <c r="O206" s="55">
        <f>COUNTIF(O$4:O198,"Q")</f>
        <v>0</v>
      </c>
      <c r="P206" s="55">
        <f>COUNTIF(P$4:P198,"Q")</f>
        <v>0</v>
      </c>
      <c r="Q206" s="55">
        <f>COUNTIF(Q$4:Q198,"Q")</f>
        <v>0</v>
      </c>
      <c r="R206" s="55">
        <f>COUNTIF(R$4:R198,"Q")</f>
        <v>0</v>
      </c>
      <c r="S206" s="55">
        <f>COUNTIF(S$4:S198,"Q")</f>
        <v>0</v>
      </c>
      <c r="T206" s="55">
        <f>COUNTIF(T$4:T198,"Q")</f>
        <v>0</v>
      </c>
      <c r="U206" s="55">
        <f>COUNTIF(U$4:U198,"Q")</f>
        <v>0</v>
      </c>
      <c r="V206" s="55">
        <f>COUNTIF(V$4:V198,"Q")</f>
        <v>0</v>
      </c>
      <c r="W206" s="55">
        <f>COUNTIF(W$4:W198,"Q")</f>
        <v>0</v>
      </c>
      <c r="X206" s="55">
        <f>COUNTIF(X$4:X198,"Q")</f>
        <v>0</v>
      </c>
      <c r="Y206" s="55">
        <f>COUNTIF(Y$4:Y198,"Q")</f>
        <v>0</v>
      </c>
      <c r="Z206" s="55">
        <f>COUNTIF(Z$4:Z198,"Q")</f>
        <v>0</v>
      </c>
      <c r="AA206" s="55">
        <f>COUNTIF(AA$4:AA198,"Q")</f>
        <v>0</v>
      </c>
      <c r="AB206" s="55">
        <f>COUNTIF(AB$4:AB198,"Q")</f>
        <v>0</v>
      </c>
      <c r="AC206" s="55">
        <f>COUNTIF(AC$4:AC198,"Q")</f>
        <v>0</v>
      </c>
      <c r="AD206" s="55">
        <f>COUNTIF(AD$4:AD198,"Q")</f>
        <v>0</v>
      </c>
      <c r="AE206" s="55">
        <f>COUNTIF(AE$4:AE198,"Q")</f>
        <v>0</v>
      </c>
      <c r="AF206" s="55">
        <f>COUNTIF(AF$4:AF198,"Q")</f>
        <v>0</v>
      </c>
      <c r="AG206" s="55">
        <f>COUNTIF(AG$4:AG198,"Q")</f>
        <v>0</v>
      </c>
      <c r="AH206" s="55">
        <f>COUNTIF(AH$4:AH198,"Q")</f>
        <v>0</v>
      </c>
      <c r="AI206" s="55">
        <f>COUNTIF(AI$4:AI198,"Q")</f>
        <v>0</v>
      </c>
      <c r="AJ206" s="55">
        <f>COUNTIF(AJ$4:AJ198,"Q")</f>
        <v>0</v>
      </c>
      <c r="AK206" s="55">
        <f>COUNTIF(AK$4:AK198,"Q")</f>
        <v>0</v>
      </c>
      <c r="AL206" s="55">
        <f>COUNTIF(AL$4:AL198,"Q")</f>
        <v>0</v>
      </c>
      <c r="AM206" s="55">
        <f>COUNTIF(AM$4:AM198,"Q")</f>
        <v>0</v>
      </c>
      <c r="AN206" s="55">
        <f>COUNTIF(AN$4:AN198,"Q")</f>
        <v>0</v>
      </c>
      <c r="AO206" s="55">
        <f>COUNTIF(AO$4:AO198,"Q")</f>
        <v>0</v>
      </c>
    </row>
    <row r="207" spans="1:52" ht="13.8" thickBot="1" x14ac:dyDescent="0.3">
      <c r="A207" s="17"/>
      <c r="B207" s="81" t="s">
        <v>6</v>
      </c>
      <c r="C207" s="51" t="s">
        <v>6</v>
      </c>
      <c r="D207" s="17"/>
      <c r="E207" s="17"/>
      <c r="F207" s="58" t="s">
        <v>29</v>
      </c>
      <c r="G207" s="55">
        <f>COUNTIF(G$4:G199,"LOA")</f>
        <v>0</v>
      </c>
      <c r="H207" s="55">
        <f>COUNTIF(H$4:H198,"LOA")</f>
        <v>0</v>
      </c>
      <c r="I207" s="55">
        <f>COUNTIF(I$4:I198,"LOA")</f>
        <v>0</v>
      </c>
      <c r="J207" s="55">
        <f>COUNTIF(J$4:J198,"LOA")</f>
        <v>0</v>
      </c>
      <c r="K207" s="55">
        <f>COUNTIF(K$4:K198,"LOA")</f>
        <v>0</v>
      </c>
      <c r="L207" s="55">
        <f>COUNTIF(L$4:L198,"LOA")</f>
        <v>0</v>
      </c>
      <c r="M207" s="55">
        <f>COUNTIF(M$4:M198,"LOA")</f>
        <v>0</v>
      </c>
      <c r="N207" s="55">
        <f>COUNTIF(N$4:N198,"LOA")</f>
        <v>0</v>
      </c>
      <c r="O207" s="55">
        <f>COUNTIF(O$4:O198,"LOA")</f>
        <v>0</v>
      </c>
      <c r="P207" s="55">
        <f>COUNTIF(P$4:P198,"LOA")</f>
        <v>0</v>
      </c>
      <c r="Q207" s="55">
        <f>COUNTIF(Q$4:Q198,"LOA")</f>
        <v>0</v>
      </c>
      <c r="R207" s="55">
        <f>COUNTIF(R$4:R198,"LOA")</f>
        <v>0</v>
      </c>
      <c r="S207" s="55">
        <f>COUNTIF(S$4:S198,"LOA")</f>
        <v>0</v>
      </c>
      <c r="T207" s="55">
        <f>COUNTIF(T$4:T198,"LOA")</f>
        <v>0</v>
      </c>
      <c r="U207" s="55">
        <f>COUNTIF(U$4:U198,"LOA")</f>
        <v>0</v>
      </c>
      <c r="V207" s="55">
        <f>COUNTIF(V$4:V198,"LOA")</f>
        <v>0</v>
      </c>
      <c r="W207" s="55">
        <f>COUNTIF(W$4:W198,"LOA")</f>
        <v>0</v>
      </c>
      <c r="X207" s="55">
        <f>COUNTIF(X$4:X198,"LOA")</f>
        <v>0</v>
      </c>
      <c r="Y207" s="55">
        <f>COUNTIF(Y$4:Y198,"LOA")</f>
        <v>0</v>
      </c>
      <c r="Z207" s="55">
        <f>COUNTIF(Z$4:Z198,"LOA")</f>
        <v>0</v>
      </c>
      <c r="AA207" s="55">
        <f>COUNTIF(AA$4:AA198,"LOA")</f>
        <v>0</v>
      </c>
      <c r="AB207" s="55">
        <f>COUNTIF(AB$4:AB198,"LOA")</f>
        <v>0</v>
      </c>
      <c r="AC207" s="55">
        <f>COUNTIF(AC$4:AC198,"LOA")</f>
        <v>0</v>
      </c>
      <c r="AD207" s="55">
        <f>COUNTIF(AD$4:AD198,"LOA")</f>
        <v>0</v>
      </c>
      <c r="AE207" s="55">
        <f>COUNTIF(AE$4:AE198,"LOA")</f>
        <v>0</v>
      </c>
      <c r="AF207" s="55">
        <f>COUNTIF(AF$4:AF198,"LOA")</f>
        <v>0</v>
      </c>
      <c r="AG207" s="55">
        <f>COUNTIF(AG$4:AG198,"LOA")</f>
        <v>0</v>
      </c>
      <c r="AH207" s="55">
        <f>COUNTIF(AH$4:AH198,"LOA")</f>
        <v>0</v>
      </c>
      <c r="AI207" s="55">
        <f>COUNTIF(AI$4:AI198,"LOA")</f>
        <v>0</v>
      </c>
      <c r="AJ207" s="55">
        <f>COUNTIF(AJ$4:AJ198,"LOA")</f>
        <v>0</v>
      </c>
      <c r="AK207" s="55">
        <f>COUNTIF(AK$4:AK198,"LOA")</f>
        <v>0</v>
      </c>
      <c r="AL207" s="55">
        <f>COUNTIF(AL$4:AL198,"LOA")</f>
        <v>0</v>
      </c>
      <c r="AM207" s="55">
        <f>COUNTIF(AM$4:AM198,"LOA")</f>
        <v>0</v>
      </c>
      <c r="AN207" s="55">
        <f>COUNTIF(AN$4:AN198,"LOA")</f>
        <v>0</v>
      </c>
      <c r="AO207" s="55">
        <f>COUNTIF(AO$4:AO198,"LOA")</f>
        <v>0</v>
      </c>
    </row>
    <row r="208" spans="1:52" ht="14.4" thickTop="1" thickBot="1" x14ac:dyDescent="0.3">
      <c r="B208" s="3"/>
      <c r="C208" s="17"/>
      <c r="D208" s="20"/>
      <c r="E208" s="20"/>
      <c r="F208" s="58" t="s">
        <v>368</v>
      </c>
      <c r="G208" s="56">
        <f>SUM(G201:G207)</f>
        <v>0</v>
      </c>
      <c r="H208" s="56">
        <f t="shared" ref="H208:AO208" si="4">SUM(H201:H207)</f>
        <v>0</v>
      </c>
      <c r="I208" s="56">
        <f t="shared" si="4"/>
        <v>0</v>
      </c>
      <c r="J208" s="56">
        <f t="shared" si="4"/>
        <v>0</v>
      </c>
      <c r="K208" s="56">
        <f t="shared" si="4"/>
        <v>0</v>
      </c>
      <c r="L208" s="56">
        <f t="shared" si="4"/>
        <v>0</v>
      </c>
      <c r="M208" s="56">
        <f t="shared" si="4"/>
        <v>0</v>
      </c>
      <c r="N208" s="56">
        <f t="shared" si="4"/>
        <v>0</v>
      </c>
      <c r="O208" s="56">
        <f t="shared" si="4"/>
        <v>0</v>
      </c>
      <c r="P208" s="56">
        <f t="shared" si="4"/>
        <v>0</v>
      </c>
      <c r="Q208" s="56">
        <f t="shared" si="4"/>
        <v>0</v>
      </c>
      <c r="R208" s="56">
        <f t="shared" si="4"/>
        <v>0</v>
      </c>
      <c r="S208" s="56">
        <f t="shared" si="4"/>
        <v>0</v>
      </c>
      <c r="T208" s="56">
        <f t="shared" si="4"/>
        <v>0</v>
      </c>
      <c r="U208" s="56">
        <f t="shared" si="4"/>
        <v>0</v>
      </c>
      <c r="V208" s="56">
        <f t="shared" si="4"/>
        <v>0</v>
      </c>
      <c r="W208" s="56">
        <f t="shared" si="4"/>
        <v>0</v>
      </c>
      <c r="X208" s="56">
        <f t="shared" si="4"/>
        <v>0</v>
      </c>
      <c r="Y208" s="56">
        <f t="shared" si="4"/>
        <v>0</v>
      </c>
      <c r="Z208" s="56">
        <f t="shared" si="4"/>
        <v>0</v>
      </c>
      <c r="AA208" s="56">
        <f t="shared" si="4"/>
        <v>0</v>
      </c>
      <c r="AB208" s="56">
        <f t="shared" si="4"/>
        <v>0</v>
      </c>
      <c r="AC208" s="56">
        <f t="shared" si="4"/>
        <v>0</v>
      </c>
      <c r="AD208" s="56">
        <f t="shared" si="4"/>
        <v>0</v>
      </c>
      <c r="AE208" s="56">
        <f t="shared" si="4"/>
        <v>0</v>
      </c>
      <c r="AF208" s="56">
        <f t="shared" si="4"/>
        <v>0</v>
      </c>
      <c r="AG208" s="56">
        <f t="shared" si="4"/>
        <v>0</v>
      </c>
      <c r="AH208" s="56">
        <f t="shared" si="4"/>
        <v>0</v>
      </c>
      <c r="AI208" s="56">
        <f t="shared" si="4"/>
        <v>0</v>
      </c>
      <c r="AJ208" s="56">
        <f t="shared" si="4"/>
        <v>0</v>
      </c>
      <c r="AK208" s="56">
        <f t="shared" si="4"/>
        <v>0</v>
      </c>
      <c r="AL208" s="56">
        <f t="shared" si="4"/>
        <v>0</v>
      </c>
      <c r="AM208" s="56">
        <f t="shared" si="4"/>
        <v>0</v>
      </c>
      <c r="AN208" s="56">
        <f t="shared" si="4"/>
        <v>0</v>
      </c>
      <c r="AO208" s="56">
        <f t="shared" si="4"/>
        <v>0</v>
      </c>
    </row>
    <row r="209" spans="2:38" ht="13.8" thickTop="1" x14ac:dyDescent="0.25">
      <c r="B209" s="3"/>
      <c r="C209" s="17"/>
      <c r="D209" s="20"/>
      <c r="E209" s="20"/>
      <c r="F209" s="26"/>
      <c r="G209" s="24"/>
      <c r="H209" s="17"/>
      <c r="I209" s="17"/>
      <c r="J209" s="42"/>
      <c r="K209" s="17"/>
      <c r="M209" s="17"/>
      <c r="N209" s="17"/>
      <c r="O209" s="20"/>
      <c r="P209" s="20"/>
      <c r="Q209" s="20"/>
      <c r="R209" s="20"/>
      <c r="S209" s="20"/>
      <c r="T209" s="20"/>
      <c r="U209" s="21"/>
      <c r="V209" s="21"/>
      <c r="W209" s="21"/>
      <c r="X209" s="17"/>
      <c r="Y209" s="17"/>
      <c r="Z209" s="17"/>
      <c r="AA209" s="17"/>
      <c r="AB209" s="17"/>
      <c r="AC209" s="17"/>
      <c r="AD209" s="17"/>
      <c r="AE209" s="17"/>
      <c r="AF209" s="17"/>
      <c r="AH209" s="17"/>
      <c r="AK209" s="17"/>
      <c r="AL209" s="17"/>
    </row>
    <row r="210" spans="2:38" x14ac:dyDescent="0.25">
      <c r="B210" s="10" t="s">
        <v>6</v>
      </c>
      <c r="C210" s="83" t="s">
        <v>6</v>
      </c>
      <c r="D210" s="20"/>
      <c r="E210" s="20"/>
      <c r="F210" s="26"/>
      <c r="G210" s="24"/>
      <c r="H210" s="17"/>
      <c r="I210" s="17"/>
      <c r="J210" s="42"/>
      <c r="K210" s="17"/>
      <c r="M210" s="17"/>
      <c r="N210" s="17"/>
      <c r="O210" s="20"/>
      <c r="P210" s="20"/>
      <c r="Q210" s="20"/>
      <c r="R210" s="20"/>
      <c r="S210" s="20"/>
      <c r="T210" s="20"/>
      <c r="U210" s="21"/>
      <c r="V210" s="21"/>
      <c r="W210" s="21"/>
      <c r="X210" s="17"/>
      <c r="Y210" s="17"/>
      <c r="Z210" s="17"/>
      <c r="AA210" s="17"/>
      <c r="AB210" s="17"/>
      <c r="AC210" s="17"/>
      <c r="AD210" s="17"/>
      <c r="AE210" s="17"/>
      <c r="AF210" s="17"/>
      <c r="AH210" s="17"/>
      <c r="AK210" s="17"/>
      <c r="AL210" s="17"/>
    </row>
    <row r="211" spans="2:38" x14ac:dyDescent="0.25">
      <c r="B211" s="3"/>
      <c r="C211" s="17"/>
      <c r="D211" s="20"/>
      <c r="E211" s="20"/>
      <c r="F211" s="26"/>
      <c r="G211" s="24"/>
      <c r="H211" s="17"/>
      <c r="I211" s="17"/>
      <c r="J211" s="42"/>
      <c r="K211" s="17"/>
      <c r="M211" s="17"/>
      <c r="N211" s="17"/>
      <c r="O211" s="20"/>
      <c r="P211" s="20"/>
      <c r="Q211" s="20"/>
      <c r="R211" s="20"/>
      <c r="S211" s="20"/>
      <c r="T211" s="20"/>
      <c r="U211" s="21"/>
      <c r="V211" s="21"/>
      <c r="W211" s="21"/>
      <c r="X211" s="17"/>
      <c r="Y211" s="17"/>
      <c r="Z211" s="17"/>
      <c r="AA211" s="17"/>
      <c r="AB211" s="17"/>
      <c r="AC211" s="17"/>
      <c r="AD211" s="17"/>
      <c r="AE211" s="17"/>
      <c r="AF211" s="17"/>
      <c r="AH211" s="17"/>
      <c r="AK211" s="17"/>
      <c r="AL211" s="17"/>
    </row>
    <row r="212" spans="2:38" x14ac:dyDescent="0.25">
      <c r="B212" s="3"/>
      <c r="C212" s="17"/>
      <c r="D212" s="20"/>
      <c r="E212" s="20"/>
      <c r="F212" s="26"/>
      <c r="G212" s="24"/>
      <c r="H212" s="17"/>
      <c r="I212" s="17"/>
      <c r="J212" s="42"/>
      <c r="K212" s="17"/>
      <c r="M212" s="17"/>
      <c r="N212" s="17"/>
      <c r="O212" s="20"/>
      <c r="P212" s="20"/>
      <c r="Q212" s="20"/>
      <c r="R212" s="20"/>
      <c r="S212" s="20"/>
      <c r="T212" s="20"/>
      <c r="U212" s="21"/>
      <c r="V212" s="21"/>
      <c r="W212" s="21"/>
      <c r="X212" s="17"/>
      <c r="Y212" s="17"/>
      <c r="Z212" s="17"/>
      <c r="AA212" s="17"/>
      <c r="AB212" s="17"/>
      <c r="AC212" s="17"/>
      <c r="AD212" s="17"/>
      <c r="AE212" s="17"/>
      <c r="AF212" s="17"/>
      <c r="AH212" s="17"/>
      <c r="AK212" s="17"/>
      <c r="AL212" s="17"/>
    </row>
    <row r="213" spans="2:38" x14ac:dyDescent="0.25">
      <c r="B213" s="3"/>
      <c r="C213" s="17"/>
      <c r="D213" s="20"/>
      <c r="E213" s="20"/>
      <c r="F213" s="26"/>
      <c r="G213" s="24"/>
      <c r="H213" s="17"/>
      <c r="I213" s="17"/>
      <c r="J213" s="42"/>
      <c r="K213" s="17"/>
      <c r="M213" s="17"/>
      <c r="N213" s="17"/>
      <c r="O213" s="20"/>
      <c r="P213" s="20"/>
      <c r="Q213" s="20"/>
      <c r="R213" s="20"/>
      <c r="S213" s="20"/>
      <c r="T213" s="20"/>
      <c r="U213" s="21"/>
      <c r="V213" s="21"/>
      <c r="W213" s="21"/>
      <c r="X213" s="17"/>
      <c r="Y213" s="17"/>
      <c r="Z213" s="17"/>
      <c r="AA213" s="17"/>
      <c r="AB213" s="17"/>
      <c r="AC213" s="17"/>
      <c r="AD213" s="17"/>
      <c r="AE213" s="17"/>
      <c r="AF213" s="17"/>
      <c r="AH213" s="17"/>
      <c r="AK213" s="17"/>
      <c r="AL213" s="17"/>
    </row>
    <row r="214" spans="2:38" x14ac:dyDescent="0.25">
      <c r="B214" s="3"/>
      <c r="C214" s="17"/>
      <c r="D214" s="20"/>
      <c r="E214" s="20"/>
      <c r="F214" s="26"/>
      <c r="G214" s="24"/>
      <c r="H214" s="17"/>
      <c r="I214" s="17"/>
      <c r="J214" s="42"/>
      <c r="K214" s="17"/>
      <c r="M214" s="17"/>
      <c r="N214" s="17"/>
      <c r="O214" s="20"/>
      <c r="P214" s="20"/>
      <c r="Q214" s="20"/>
      <c r="R214" s="20"/>
      <c r="S214" s="20"/>
      <c r="T214" s="20"/>
      <c r="U214" s="21"/>
      <c r="V214" s="21"/>
      <c r="W214" s="21"/>
      <c r="X214" s="17"/>
      <c r="Y214" s="17"/>
      <c r="Z214" s="17"/>
      <c r="AA214" s="17"/>
      <c r="AB214" s="17"/>
      <c r="AC214" s="17"/>
      <c r="AD214" s="17"/>
      <c r="AE214" s="17"/>
      <c r="AF214" s="17"/>
      <c r="AH214" s="17"/>
      <c r="AK214" s="17"/>
      <c r="AL214" s="17"/>
    </row>
    <row r="215" spans="2:38" x14ac:dyDescent="0.25">
      <c r="B215" s="3"/>
      <c r="C215" s="17"/>
      <c r="D215" s="20"/>
      <c r="E215" s="20"/>
      <c r="F215" s="26"/>
      <c r="G215" s="24"/>
      <c r="H215" s="17"/>
      <c r="I215" s="17"/>
      <c r="J215" s="42"/>
      <c r="K215" s="17"/>
      <c r="M215" s="17"/>
      <c r="N215" s="17"/>
      <c r="O215" s="20"/>
      <c r="P215" s="20"/>
      <c r="Q215" s="20"/>
      <c r="R215" s="20"/>
      <c r="S215" s="20"/>
      <c r="T215" s="20"/>
      <c r="U215" s="21"/>
      <c r="V215" s="21"/>
      <c r="W215" s="21"/>
      <c r="X215" s="17"/>
      <c r="Y215" s="17"/>
      <c r="Z215" s="17"/>
      <c r="AA215" s="17"/>
      <c r="AB215" s="17"/>
      <c r="AC215" s="17"/>
      <c r="AD215" s="17"/>
      <c r="AE215" s="17"/>
      <c r="AF215" s="17"/>
      <c r="AH215" s="17"/>
      <c r="AK215" s="17"/>
      <c r="AL215" s="17"/>
    </row>
    <row r="216" spans="2:38" x14ac:dyDescent="0.25">
      <c r="B216" s="3"/>
      <c r="C216" s="17"/>
      <c r="D216" s="20"/>
      <c r="E216" s="20"/>
      <c r="F216" s="26"/>
      <c r="G216" s="24"/>
      <c r="H216" s="17"/>
      <c r="I216" s="17"/>
      <c r="J216" s="42"/>
      <c r="K216" s="17"/>
      <c r="M216" s="17"/>
      <c r="N216" s="17"/>
      <c r="O216" s="20"/>
      <c r="P216" s="20"/>
      <c r="Q216" s="20"/>
      <c r="R216" s="20"/>
      <c r="S216" s="20"/>
      <c r="T216" s="20"/>
      <c r="U216" s="21"/>
      <c r="V216" s="21"/>
      <c r="W216" s="21"/>
      <c r="X216" s="17"/>
      <c r="Y216" s="17"/>
      <c r="Z216" s="17"/>
      <c r="AA216" s="17"/>
      <c r="AB216" s="17"/>
      <c r="AC216" s="17"/>
      <c r="AD216" s="17"/>
      <c r="AE216" s="17"/>
      <c r="AF216" s="17"/>
      <c r="AH216" s="17"/>
      <c r="AK216" s="17"/>
      <c r="AL216" s="17"/>
    </row>
    <row r="217" spans="2:38" x14ac:dyDescent="0.25">
      <c r="B217" s="3"/>
      <c r="C217" s="17"/>
      <c r="D217" s="20"/>
      <c r="E217" s="20"/>
      <c r="F217" s="26"/>
      <c r="G217" s="24"/>
      <c r="H217" s="17"/>
      <c r="I217" s="17"/>
      <c r="J217" s="42"/>
      <c r="K217" s="17"/>
      <c r="M217" s="17"/>
      <c r="N217" s="17"/>
      <c r="O217" s="20"/>
      <c r="P217" s="20"/>
      <c r="Q217" s="20"/>
      <c r="R217" s="20"/>
      <c r="S217" s="20"/>
      <c r="T217" s="20"/>
      <c r="U217" s="21"/>
      <c r="V217" s="21"/>
      <c r="W217" s="21"/>
      <c r="X217" s="17"/>
      <c r="Y217" s="17"/>
      <c r="Z217" s="17"/>
      <c r="AA217" s="17"/>
      <c r="AB217" s="17"/>
      <c r="AC217" s="17"/>
      <c r="AD217" s="17"/>
      <c r="AE217" s="17"/>
      <c r="AF217" s="17"/>
      <c r="AH217" s="17"/>
      <c r="AK217" s="17"/>
      <c r="AL217" s="17"/>
    </row>
    <row r="218" spans="2:38" x14ac:dyDescent="0.25">
      <c r="B218" s="3"/>
      <c r="C218" s="17"/>
      <c r="D218" s="20"/>
      <c r="E218" s="20"/>
      <c r="F218" s="26"/>
      <c r="G218" s="24"/>
      <c r="H218" s="17"/>
      <c r="I218" s="17"/>
      <c r="J218" s="42"/>
      <c r="K218" s="17"/>
      <c r="M218" s="17"/>
      <c r="N218" s="17"/>
      <c r="O218" s="20"/>
      <c r="P218" s="20"/>
      <c r="Q218" s="20"/>
      <c r="R218" s="20"/>
      <c r="S218" s="20"/>
      <c r="T218" s="20"/>
      <c r="U218" s="21"/>
      <c r="V218" s="21"/>
      <c r="W218" s="21"/>
      <c r="X218" s="17"/>
      <c r="Y218" s="17"/>
      <c r="Z218" s="17"/>
      <c r="AA218" s="17"/>
      <c r="AB218" s="17"/>
      <c r="AC218" s="17"/>
      <c r="AD218" s="17"/>
      <c r="AE218" s="17"/>
      <c r="AF218" s="17"/>
      <c r="AH218" s="17"/>
      <c r="AK218" s="17"/>
      <c r="AL218" s="17"/>
    </row>
    <row r="219" spans="2:38" x14ac:dyDescent="0.25">
      <c r="B219" s="3"/>
      <c r="C219" s="17"/>
      <c r="D219" s="20"/>
      <c r="E219" s="20"/>
      <c r="F219" s="26"/>
      <c r="G219" s="24"/>
      <c r="H219" s="17"/>
      <c r="I219" s="17"/>
      <c r="J219" s="42"/>
      <c r="K219" s="17"/>
      <c r="M219" s="17"/>
      <c r="N219" s="17"/>
      <c r="O219" s="20"/>
      <c r="P219" s="20"/>
      <c r="Q219" s="20"/>
      <c r="R219" s="20"/>
      <c r="S219" s="20"/>
      <c r="T219" s="20"/>
      <c r="U219" s="21"/>
      <c r="V219" s="21"/>
      <c r="W219" s="21"/>
      <c r="X219" s="17"/>
      <c r="Y219" s="17"/>
      <c r="Z219" s="17"/>
      <c r="AA219" s="17"/>
      <c r="AB219" s="17"/>
      <c r="AC219" s="17"/>
      <c r="AD219" s="17"/>
      <c r="AE219" s="17"/>
      <c r="AF219" s="17"/>
      <c r="AH219" s="17"/>
      <c r="AK219" s="17"/>
      <c r="AL219" s="17"/>
    </row>
    <row r="220" spans="2:38" x14ac:dyDescent="0.25">
      <c r="B220" s="3"/>
      <c r="C220" s="17"/>
      <c r="D220" s="20"/>
      <c r="E220" s="20"/>
      <c r="F220" s="26"/>
      <c r="G220" s="24"/>
      <c r="H220" s="17"/>
      <c r="I220" s="17"/>
      <c r="J220" s="42"/>
      <c r="K220" s="17"/>
      <c r="M220" s="17"/>
      <c r="N220" s="17"/>
      <c r="O220" s="20"/>
      <c r="P220" s="20"/>
      <c r="Q220" s="20"/>
      <c r="R220" s="20"/>
      <c r="S220" s="20"/>
      <c r="T220" s="20"/>
      <c r="U220" s="21"/>
      <c r="V220" s="21"/>
      <c r="W220" s="21"/>
      <c r="X220" s="17"/>
      <c r="Y220" s="17"/>
      <c r="Z220" s="17"/>
      <c r="AA220" s="17"/>
      <c r="AB220" s="17"/>
      <c r="AC220" s="17"/>
      <c r="AD220" s="17"/>
      <c r="AE220" s="17"/>
      <c r="AF220" s="17"/>
      <c r="AH220" s="17"/>
      <c r="AK220" s="17"/>
      <c r="AL220" s="17"/>
    </row>
    <row r="221" spans="2:38" x14ac:dyDescent="0.25">
      <c r="B221" s="3"/>
      <c r="C221" s="17"/>
      <c r="D221" s="20"/>
      <c r="E221" s="20"/>
      <c r="F221" s="26"/>
      <c r="G221" s="24"/>
      <c r="H221" s="17"/>
      <c r="I221" s="17"/>
      <c r="J221" s="42"/>
      <c r="K221" s="17"/>
      <c r="M221" s="17"/>
      <c r="N221" s="17"/>
      <c r="O221" s="20"/>
      <c r="P221" s="20"/>
      <c r="Q221" s="20"/>
      <c r="R221" s="20"/>
      <c r="S221" s="20"/>
      <c r="T221" s="20"/>
      <c r="U221" s="21"/>
      <c r="V221" s="21"/>
      <c r="W221" s="21"/>
      <c r="X221" s="17"/>
      <c r="Y221" s="17"/>
      <c r="Z221" s="17"/>
      <c r="AA221" s="17"/>
      <c r="AB221" s="17"/>
      <c r="AC221" s="17"/>
      <c r="AD221" s="17"/>
      <c r="AE221" s="17"/>
      <c r="AF221" s="17"/>
      <c r="AH221" s="17"/>
      <c r="AK221" s="17"/>
      <c r="AL221" s="17"/>
    </row>
    <row r="222" spans="2:38" x14ac:dyDescent="0.25">
      <c r="B222" s="3"/>
      <c r="C222" s="17"/>
      <c r="D222" s="20"/>
      <c r="E222" s="20"/>
      <c r="F222" s="26"/>
      <c r="G222" s="24"/>
      <c r="H222" s="17"/>
      <c r="I222" s="17"/>
      <c r="J222" s="42"/>
      <c r="K222" s="17"/>
      <c r="M222" s="17"/>
      <c r="N222" s="17"/>
      <c r="O222" s="20"/>
      <c r="P222" s="20"/>
      <c r="Q222" s="20"/>
      <c r="R222" s="20"/>
      <c r="S222" s="20"/>
      <c r="T222" s="20"/>
      <c r="U222" s="21"/>
      <c r="V222" s="21"/>
      <c r="W222" s="21"/>
      <c r="X222" s="17"/>
      <c r="Y222" s="17"/>
      <c r="Z222" s="17"/>
      <c r="AA222" s="17"/>
      <c r="AB222" s="17"/>
      <c r="AC222" s="17"/>
      <c r="AD222" s="17"/>
      <c r="AE222" s="17"/>
      <c r="AF222" s="17"/>
      <c r="AH222" s="17"/>
      <c r="AK222" s="17"/>
      <c r="AL222" s="17"/>
    </row>
    <row r="223" spans="2:38" x14ac:dyDescent="0.25">
      <c r="B223" s="3"/>
      <c r="C223" s="17"/>
      <c r="D223" s="20"/>
      <c r="E223" s="20"/>
      <c r="F223" s="26"/>
      <c r="G223" s="24"/>
      <c r="H223" s="17"/>
      <c r="I223" s="17"/>
      <c r="J223" s="42"/>
      <c r="K223" s="17"/>
      <c r="M223" s="17"/>
      <c r="N223" s="17"/>
      <c r="O223" s="20"/>
      <c r="P223" s="20"/>
      <c r="Q223" s="20"/>
      <c r="R223" s="20"/>
      <c r="S223" s="20"/>
      <c r="T223" s="20"/>
      <c r="U223" s="21"/>
      <c r="V223" s="21"/>
      <c r="W223" s="21"/>
      <c r="X223" s="17"/>
      <c r="Y223" s="17"/>
      <c r="Z223" s="17"/>
      <c r="AA223" s="17"/>
      <c r="AB223" s="17"/>
      <c r="AC223" s="17"/>
      <c r="AD223" s="17"/>
      <c r="AE223" s="17"/>
      <c r="AF223" s="17"/>
      <c r="AH223" s="17"/>
      <c r="AK223" s="17"/>
      <c r="AL223" s="17"/>
    </row>
    <row r="224" spans="2:38" x14ac:dyDescent="0.25">
      <c r="B224" s="3"/>
      <c r="C224" s="17"/>
      <c r="D224" s="20"/>
      <c r="E224" s="20"/>
      <c r="F224" s="26"/>
      <c r="G224" s="24"/>
      <c r="H224" s="17"/>
      <c r="I224" s="17"/>
      <c r="J224" s="42"/>
      <c r="K224" s="17"/>
      <c r="M224" s="17"/>
      <c r="N224" s="17"/>
      <c r="O224" s="20"/>
      <c r="P224" s="20"/>
      <c r="Q224" s="20"/>
      <c r="R224" s="20"/>
      <c r="S224" s="20"/>
      <c r="T224" s="20"/>
      <c r="U224" s="21"/>
      <c r="V224" s="21"/>
      <c r="W224" s="21"/>
      <c r="X224" s="17"/>
      <c r="Y224" s="17"/>
      <c r="Z224" s="17"/>
      <c r="AA224" s="17"/>
      <c r="AB224" s="17"/>
      <c r="AC224" s="17"/>
      <c r="AD224" s="17"/>
      <c r="AE224" s="17"/>
      <c r="AF224" s="17"/>
      <c r="AH224" s="17"/>
      <c r="AK224" s="17"/>
      <c r="AL224" s="17"/>
    </row>
    <row r="225" spans="1:38" x14ac:dyDescent="0.25">
      <c r="B225" s="3"/>
      <c r="C225" s="17"/>
      <c r="D225" s="20"/>
      <c r="E225" s="20"/>
      <c r="F225" s="26"/>
      <c r="G225" s="24"/>
      <c r="H225" s="17"/>
      <c r="I225" s="17"/>
      <c r="J225" s="42"/>
      <c r="K225" s="17"/>
      <c r="M225" s="17"/>
      <c r="N225" s="17"/>
      <c r="O225" s="20"/>
      <c r="P225" s="20"/>
      <c r="Q225" s="20"/>
      <c r="R225" s="20"/>
      <c r="S225" s="20"/>
      <c r="T225" s="20"/>
      <c r="U225" s="21"/>
      <c r="V225" s="21"/>
      <c r="W225" s="21"/>
      <c r="X225" s="17"/>
      <c r="Y225" s="17"/>
      <c r="Z225" s="17"/>
      <c r="AA225" s="17"/>
      <c r="AB225" s="17"/>
      <c r="AC225" s="17"/>
      <c r="AD225" s="17"/>
      <c r="AE225" s="17"/>
      <c r="AF225" s="17"/>
      <c r="AH225" s="17"/>
      <c r="AK225" s="17"/>
      <c r="AL225" s="17"/>
    </row>
    <row r="226" spans="1:38" x14ac:dyDescent="0.25">
      <c r="B226" s="3"/>
      <c r="C226" s="17"/>
      <c r="D226" s="20"/>
      <c r="E226" s="20"/>
      <c r="F226" s="26"/>
      <c r="G226" s="24"/>
      <c r="H226" s="17"/>
      <c r="I226" s="17"/>
      <c r="J226" s="42"/>
      <c r="K226" s="17"/>
      <c r="M226" s="17"/>
      <c r="N226" s="17"/>
      <c r="O226" s="20"/>
      <c r="P226" s="20"/>
      <c r="Q226" s="20"/>
      <c r="R226" s="20"/>
      <c r="S226" s="20"/>
      <c r="T226" s="20"/>
      <c r="U226" s="21"/>
      <c r="V226" s="21"/>
      <c r="W226" s="21"/>
      <c r="X226" s="17"/>
      <c r="Y226" s="17"/>
      <c r="Z226" s="17"/>
      <c r="AA226" s="17"/>
      <c r="AB226" s="17"/>
      <c r="AC226" s="17"/>
      <c r="AD226" s="17"/>
      <c r="AE226" s="17"/>
      <c r="AF226" s="17"/>
      <c r="AH226" s="17"/>
      <c r="AK226" s="17"/>
      <c r="AL226" s="17"/>
    </row>
    <row r="227" spans="1:38" x14ac:dyDescent="0.25">
      <c r="B227" s="3"/>
      <c r="C227" s="17"/>
      <c r="D227" s="20"/>
      <c r="E227" s="20"/>
      <c r="F227" s="26"/>
      <c r="G227" s="24"/>
      <c r="H227" s="17"/>
      <c r="I227" s="17"/>
      <c r="J227" s="42"/>
      <c r="K227" s="17"/>
      <c r="M227" s="17"/>
      <c r="N227" s="17"/>
      <c r="O227" s="20"/>
      <c r="P227" s="20"/>
      <c r="Q227" s="20"/>
      <c r="R227" s="20"/>
      <c r="S227" s="20"/>
      <c r="T227" s="20"/>
      <c r="U227" s="21"/>
      <c r="V227" s="21"/>
      <c r="W227" s="21"/>
      <c r="X227" s="17"/>
      <c r="Y227" s="17"/>
      <c r="Z227" s="17"/>
      <c r="AA227" s="17"/>
      <c r="AB227" s="17"/>
      <c r="AC227" s="17"/>
      <c r="AD227" s="17"/>
      <c r="AE227" s="17"/>
      <c r="AF227" s="17"/>
      <c r="AH227" s="17"/>
      <c r="AK227" s="17"/>
      <c r="AL227" s="17"/>
    </row>
    <row r="228" spans="1:38" ht="13.8" thickBot="1" x14ac:dyDescent="0.3">
      <c r="A228" s="10"/>
      <c r="B228" s="10" t="s">
        <v>155</v>
      </c>
      <c r="C228" s="17"/>
      <c r="D228" s="20"/>
      <c r="E228" s="20"/>
      <c r="F228" s="26"/>
      <c r="G228" s="24"/>
      <c r="H228" s="17"/>
      <c r="I228" s="17"/>
      <c r="J228" s="42"/>
      <c r="K228" s="17"/>
      <c r="M228" s="17"/>
      <c r="N228" s="17"/>
      <c r="O228" s="20"/>
      <c r="P228" s="20"/>
      <c r="Q228" s="20"/>
      <c r="R228" s="20"/>
      <c r="S228" s="20"/>
      <c r="T228" s="20"/>
      <c r="U228" s="21"/>
      <c r="V228" s="21"/>
      <c r="W228" s="21"/>
      <c r="X228" s="17"/>
      <c r="Y228" s="17"/>
      <c r="Z228" s="17"/>
      <c r="AA228" s="17"/>
      <c r="AB228" s="17"/>
      <c r="AC228" s="17"/>
      <c r="AD228" s="17"/>
      <c r="AE228" s="17"/>
      <c r="AF228" s="17"/>
      <c r="AH228" s="17"/>
      <c r="AK228" s="17"/>
      <c r="AL228" s="17"/>
    </row>
    <row r="229" spans="1:38" ht="13.8" thickBot="1" x14ac:dyDescent="0.3">
      <c r="A229" s="64" t="s">
        <v>16</v>
      </c>
      <c r="B229" s="64" t="s">
        <v>156</v>
      </c>
      <c r="C229" s="65"/>
      <c r="D229" s="20"/>
      <c r="E229" s="20"/>
      <c r="F229" s="26"/>
      <c r="G229" s="24"/>
      <c r="H229" s="17"/>
      <c r="I229" s="17"/>
      <c r="J229" s="42"/>
      <c r="K229" s="17"/>
      <c r="M229" s="17"/>
      <c r="N229" s="17"/>
      <c r="O229" s="20"/>
      <c r="P229" s="20"/>
      <c r="Q229" s="20"/>
      <c r="R229" s="20"/>
      <c r="S229" s="20"/>
      <c r="T229" s="20"/>
      <c r="U229" s="21"/>
      <c r="V229" s="21"/>
      <c r="W229" s="21"/>
      <c r="X229" s="17"/>
      <c r="Y229" s="17"/>
      <c r="Z229" s="17"/>
      <c r="AA229" s="17"/>
      <c r="AB229" s="17"/>
      <c r="AC229" s="17"/>
      <c r="AD229" s="17"/>
      <c r="AE229" s="17"/>
      <c r="AF229" s="17"/>
      <c r="AH229" s="17"/>
      <c r="AK229" s="17"/>
      <c r="AL229" s="17"/>
    </row>
    <row r="230" spans="1:38" ht="13.8" thickBot="1" x14ac:dyDescent="0.3">
      <c r="A230" s="64" t="s">
        <v>24</v>
      </c>
      <c r="B230" s="64" t="s">
        <v>157</v>
      </c>
      <c r="C230" s="65"/>
      <c r="D230" s="20"/>
      <c r="E230" s="20"/>
      <c r="F230" s="26"/>
      <c r="G230" s="24"/>
      <c r="H230" s="17"/>
      <c r="I230" s="17"/>
      <c r="J230" s="42"/>
      <c r="K230" s="17"/>
      <c r="M230" s="17"/>
      <c r="N230" s="17"/>
      <c r="O230" s="20"/>
      <c r="P230" s="20"/>
      <c r="Q230" s="20"/>
      <c r="R230" s="20"/>
      <c r="S230" s="20"/>
      <c r="T230" s="20"/>
      <c r="U230" s="21"/>
      <c r="V230" s="21"/>
      <c r="W230" s="21"/>
      <c r="X230" s="17"/>
      <c r="Y230" s="17"/>
      <c r="Z230" s="17"/>
      <c r="AA230" s="17"/>
      <c r="AB230" s="17"/>
      <c r="AC230" s="17"/>
      <c r="AD230" s="17"/>
      <c r="AE230" s="17"/>
      <c r="AF230" s="17"/>
      <c r="AH230" s="17"/>
      <c r="AK230" s="17"/>
      <c r="AL230" s="17"/>
    </row>
    <row r="231" spans="1:38" ht="13.8" thickBot="1" x14ac:dyDescent="0.3">
      <c r="A231" s="64" t="s">
        <v>18</v>
      </c>
      <c r="B231" s="64" t="s">
        <v>158</v>
      </c>
      <c r="C231" s="65"/>
      <c r="D231" s="20"/>
      <c r="E231" s="20"/>
      <c r="F231" s="26"/>
      <c r="G231" s="24"/>
      <c r="H231" s="17"/>
      <c r="I231" s="17"/>
      <c r="J231" s="42"/>
      <c r="K231" s="17"/>
      <c r="M231" s="17"/>
      <c r="N231" s="17"/>
      <c r="O231" s="20"/>
      <c r="P231" s="20"/>
      <c r="Q231" s="20"/>
      <c r="R231" s="20"/>
      <c r="S231" s="20"/>
      <c r="T231" s="20"/>
      <c r="U231" s="21"/>
      <c r="V231" s="21"/>
      <c r="W231" s="21"/>
      <c r="X231" s="17"/>
      <c r="Y231" s="17"/>
      <c r="Z231" s="17"/>
      <c r="AA231" s="17"/>
      <c r="AB231" s="17"/>
      <c r="AC231" s="17"/>
      <c r="AD231" s="17"/>
      <c r="AE231" s="17"/>
      <c r="AF231" s="17"/>
      <c r="AH231" s="17"/>
      <c r="AK231" s="17"/>
      <c r="AL231" s="17"/>
    </row>
    <row r="232" spans="1:38" ht="13.8" thickBot="1" x14ac:dyDescent="0.3">
      <c r="A232" s="64" t="s">
        <v>14</v>
      </c>
      <c r="B232" s="64" t="s">
        <v>159</v>
      </c>
      <c r="C232" s="65"/>
      <c r="D232" s="20"/>
      <c r="E232" s="20"/>
      <c r="F232" s="26"/>
      <c r="G232" s="24"/>
      <c r="H232" s="17"/>
      <c r="I232" s="17"/>
      <c r="J232" s="42"/>
      <c r="K232" s="17"/>
      <c r="M232" s="17"/>
      <c r="N232" s="17"/>
      <c r="O232" s="20"/>
      <c r="P232" s="20"/>
      <c r="Q232" s="20"/>
      <c r="R232" s="20"/>
      <c r="S232" s="20"/>
      <c r="T232" s="20"/>
      <c r="U232" s="21"/>
      <c r="V232" s="21"/>
      <c r="W232" s="21"/>
      <c r="X232" s="17"/>
      <c r="Y232" s="17"/>
      <c r="Z232" s="17"/>
      <c r="AA232" s="17"/>
      <c r="AB232" s="17"/>
      <c r="AC232" s="17"/>
      <c r="AD232" s="17"/>
      <c r="AE232" s="17"/>
      <c r="AF232" s="17"/>
      <c r="AH232" s="17"/>
      <c r="AK232" s="17"/>
      <c r="AL232" s="17"/>
    </row>
    <row r="233" spans="1:38" ht="13.8" thickBot="1" x14ac:dyDescent="0.3">
      <c r="A233" s="64" t="s">
        <v>13</v>
      </c>
      <c r="B233" s="64" t="s">
        <v>160</v>
      </c>
      <c r="C233" s="65"/>
      <c r="D233" s="20"/>
      <c r="E233" s="20"/>
      <c r="F233" s="26"/>
      <c r="G233" s="24"/>
      <c r="H233" s="17"/>
      <c r="I233" s="17"/>
      <c r="J233" s="42"/>
      <c r="K233" s="42"/>
      <c r="L233" s="42"/>
      <c r="M233" s="17"/>
      <c r="N233" s="17"/>
      <c r="O233" s="20"/>
      <c r="P233" s="20"/>
      <c r="Q233" s="20"/>
      <c r="R233" s="20"/>
      <c r="S233" s="20"/>
      <c r="T233" s="20"/>
      <c r="U233" s="21"/>
      <c r="V233" s="21"/>
      <c r="W233" s="21"/>
      <c r="X233" s="17"/>
      <c r="Y233" s="17"/>
      <c r="Z233" s="17"/>
      <c r="AA233" s="17"/>
      <c r="AB233" s="17"/>
      <c r="AC233" s="17"/>
      <c r="AD233" s="17"/>
      <c r="AE233" s="17"/>
      <c r="AF233" s="17"/>
      <c r="AH233" s="17"/>
      <c r="AK233" s="17"/>
      <c r="AL233" s="17"/>
    </row>
    <row r="234" spans="1:38" ht="13.8" thickBot="1" x14ac:dyDescent="0.3">
      <c r="A234" s="64" t="s">
        <v>59</v>
      </c>
      <c r="B234" s="64" t="s">
        <v>163</v>
      </c>
      <c r="C234" s="65"/>
      <c r="D234" s="20"/>
      <c r="E234" s="20"/>
      <c r="F234" s="26"/>
      <c r="G234" s="24"/>
      <c r="H234" s="17"/>
      <c r="I234" s="17"/>
      <c r="J234" s="42"/>
      <c r="K234" s="42"/>
      <c r="L234" s="42"/>
      <c r="M234" s="17"/>
      <c r="N234" s="17"/>
      <c r="O234" s="20"/>
      <c r="P234" s="20"/>
      <c r="Q234" s="20"/>
      <c r="R234" s="20"/>
      <c r="S234" s="20"/>
      <c r="T234" s="20"/>
      <c r="U234" s="21"/>
      <c r="V234" s="21"/>
      <c r="W234" s="21"/>
      <c r="X234" s="17"/>
      <c r="Y234" s="17"/>
      <c r="Z234" s="17"/>
      <c r="AA234" s="17"/>
      <c r="AB234" s="17"/>
      <c r="AC234" s="17"/>
      <c r="AD234" s="17"/>
      <c r="AE234" s="17"/>
      <c r="AF234" s="17"/>
      <c r="AH234" s="17"/>
      <c r="AK234" s="17"/>
      <c r="AL234" s="17"/>
    </row>
    <row r="235" spans="1:38" ht="13.8" thickBot="1" x14ac:dyDescent="0.3">
      <c r="A235" s="64" t="s">
        <v>29</v>
      </c>
      <c r="B235" s="64" t="s">
        <v>161</v>
      </c>
      <c r="C235" s="65"/>
      <c r="D235" s="20"/>
      <c r="E235" s="20"/>
      <c r="F235" s="26"/>
      <c r="G235" s="24"/>
      <c r="H235" s="17"/>
      <c r="I235" s="17"/>
      <c r="J235" s="42"/>
      <c r="K235" s="42"/>
      <c r="L235" s="42"/>
      <c r="M235" s="17"/>
      <c r="N235" s="17"/>
      <c r="O235" s="20"/>
      <c r="P235" s="20"/>
      <c r="Q235" s="20"/>
      <c r="R235" s="20"/>
      <c r="S235" s="20"/>
      <c r="T235" s="20"/>
      <c r="U235" s="21"/>
      <c r="V235" s="21"/>
      <c r="W235" s="21"/>
      <c r="X235" s="17"/>
      <c r="Y235" s="17"/>
      <c r="Z235" s="17"/>
      <c r="AA235" s="17"/>
      <c r="AB235" s="17"/>
      <c r="AC235" s="17"/>
      <c r="AD235" s="17"/>
      <c r="AE235" s="17"/>
      <c r="AF235" s="17"/>
      <c r="AH235" s="17"/>
      <c r="AK235" s="17"/>
      <c r="AL235" s="17"/>
    </row>
    <row r="236" spans="1:38" ht="13.8" thickBot="1" x14ac:dyDescent="0.3">
      <c r="A236" s="64" t="s">
        <v>15</v>
      </c>
      <c r="B236" s="64" t="s">
        <v>162</v>
      </c>
      <c r="C236" s="65"/>
      <c r="D236" s="20"/>
      <c r="E236" s="20"/>
      <c r="F236" s="26"/>
      <c r="G236" s="24"/>
      <c r="H236" s="17"/>
      <c r="I236" s="17"/>
      <c r="J236" s="42"/>
      <c r="K236" s="42"/>
      <c r="L236" s="42"/>
      <c r="M236" s="17"/>
      <c r="N236" s="17"/>
      <c r="O236" s="20"/>
      <c r="P236" s="20"/>
      <c r="Q236" s="20"/>
      <c r="R236" s="20"/>
      <c r="S236" s="20"/>
      <c r="T236" s="20"/>
      <c r="U236" s="21"/>
      <c r="V236" s="21"/>
      <c r="W236" s="21"/>
      <c r="X236" s="17"/>
      <c r="Y236" s="17"/>
      <c r="Z236" s="17"/>
      <c r="AA236" s="17"/>
      <c r="AB236" s="17"/>
      <c r="AC236" s="17"/>
      <c r="AD236" s="17"/>
      <c r="AE236" s="17"/>
      <c r="AF236" s="17"/>
      <c r="AH236" s="17"/>
      <c r="AK236" s="17"/>
      <c r="AL236" s="17"/>
    </row>
    <row r="237" spans="1:38" ht="13.8" thickBot="1" x14ac:dyDescent="0.3">
      <c r="A237" s="64"/>
      <c r="B237" s="64"/>
      <c r="C237" s="65"/>
      <c r="D237" s="20"/>
      <c r="E237" s="20"/>
      <c r="F237" s="26"/>
      <c r="G237" s="24"/>
      <c r="H237" s="17"/>
      <c r="I237" s="17"/>
      <c r="J237" s="42"/>
      <c r="K237" s="42"/>
      <c r="L237" s="42"/>
      <c r="M237" s="17"/>
      <c r="N237" s="17"/>
      <c r="O237" s="20"/>
      <c r="P237" s="20"/>
      <c r="Q237" s="20"/>
      <c r="R237" s="20"/>
      <c r="S237" s="20"/>
      <c r="T237" s="20"/>
      <c r="U237" s="21"/>
      <c r="V237" s="21"/>
      <c r="W237" s="21"/>
      <c r="X237" s="17"/>
      <c r="Y237" s="17"/>
      <c r="Z237" s="17"/>
      <c r="AA237" s="17"/>
      <c r="AB237" s="17"/>
      <c r="AC237" s="17"/>
      <c r="AD237" s="17"/>
      <c r="AE237" s="17"/>
      <c r="AF237" s="17"/>
      <c r="AH237" s="17"/>
      <c r="AK237" s="17"/>
      <c r="AL237" s="17"/>
    </row>
    <row r="238" spans="1:38" ht="13.8" thickBot="1" x14ac:dyDescent="0.3">
      <c r="A238" s="64"/>
      <c r="B238" s="64"/>
      <c r="C238" s="65"/>
      <c r="D238" s="20"/>
      <c r="E238" s="20"/>
      <c r="F238" s="26"/>
      <c r="G238" s="24"/>
      <c r="H238" s="17"/>
      <c r="I238" s="17"/>
      <c r="J238" s="42"/>
      <c r="K238" s="42"/>
      <c r="L238" s="42"/>
      <c r="M238" s="17"/>
      <c r="N238" s="17"/>
      <c r="O238" s="20"/>
      <c r="P238" s="20"/>
      <c r="Q238" s="20"/>
      <c r="R238" s="20"/>
      <c r="S238" s="20"/>
      <c r="T238" s="20"/>
      <c r="U238" s="21"/>
      <c r="V238" s="21"/>
      <c r="W238" s="21"/>
      <c r="X238" s="17"/>
      <c r="Y238" s="17"/>
      <c r="Z238" s="17"/>
      <c r="AA238" s="17"/>
      <c r="AB238" s="17"/>
      <c r="AC238" s="17"/>
      <c r="AD238" s="17"/>
      <c r="AE238" s="17"/>
      <c r="AF238" s="17"/>
      <c r="AH238" s="17"/>
      <c r="AK238" s="17"/>
      <c r="AL238" s="17"/>
    </row>
    <row r="239" spans="1:38" ht="13.8" thickBot="1" x14ac:dyDescent="0.3">
      <c r="A239" s="64"/>
      <c r="B239" s="64"/>
      <c r="C239" s="65"/>
      <c r="D239" s="20"/>
      <c r="E239" s="20"/>
      <c r="F239" s="26"/>
      <c r="G239" s="24"/>
      <c r="H239" s="17"/>
      <c r="I239" s="17"/>
      <c r="J239" s="42"/>
      <c r="K239" s="42"/>
      <c r="L239" s="42"/>
      <c r="M239" s="17"/>
      <c r="N239" s="17"/>
      <c r="O239" s="20"/>
      <c r="P239" s="20"/>
      <c r="Q239" s="20"/>
      <c r="R239" s="20"/>
      <c r="S239" s="20"/>
      <c r="T239" s="20"/>
      <c r="U239" s="21"/>
      <c r="V239" s="21"/>
      <c r="W239" s="21"/>
      <c r="X239" s="17"/>
      <c r="Y239" s="17"/>
      <c r="Z239" s="17"/>
      <c r="AA239" s="17"/>
      <c r="AB239" s="17"/>
      <c r="AC239" s="17"/>
      <c r="AD239" s="17"/>
      <c r="AE239" s="17"/>
      <c r="AF239" s="17"/>
      <c r="AH239" s="17"/>
      <c r="AK239" s="17"/>
      <c r="AL239" s="17"/>
    </row>
    <row r="240" spans="1:38" ht="13.8" thickBot="1" x14ac:dyDescent="0.3">
      <c r="A240" s="64"/>
      <c r="B240" s="64"/>
      <c r="C240" s="65"/>
      <c r="D240" s="20"/>
      <c r="E240" s="20"/>
      <c r="F240" s="26"/>
      <c r="G240" s="24"/>
      <c r="H240" s="17"/>
      <c r="I240" s="17"/>
      <c r="J240" s="42"/>
      <c r="K240" s="42"/>
      <c r="L240" s="42"/>
      <c r="M240" s="17"/>
      <c r="N240" s="17"/>
      <c r="O240" s="20"/>
      <c r="P240" s="20"/>
      <c r="Q240" s="20"/>
      <c r="R240" s="20"/>
      <c r="S240" s="20"/>
      <c r="T240" s="20"/>
      <c r="U240" s="21"/>
      <c r="V240" s="21"/>
      <c r="W240" s="21"/>
      <c r="X240" s="17"/>
      <c r="Y240" s="17"/>
      <c r="Z240" s="17"/>
      <c r="AA240" s="17"/>
      <c r="AB240" s="17"/>
      <c r="AC240" s="17"/>
      <c r="AD240" s="17"/>
      <c r="AE240" s="17"/>
      <c r="AF240" s="17"/>
      <c r="AH240" s="17"/>
      <c r="AK240" s="17"/>
      <c r="AL240" s="17"/>
    </row>
    <row r="241" spans="1:38" ht="13.8" thickBot="1" x14ac:dyDescent="0.3">
      <c r="A241" s="64"/>
      <c r="B241" s="64"/>
      <c r="C241" s="65"/>
      <c r="D241" s="20"/>
      <c r="E241" s="20"/>
      <c r="F241" s="26"/>
      <c r="G241" s="24"/>
      <c r="H241" s="17"/>
      <c r="I241" s="17"/>
      <c r="J241" s="42"/>
      <c r="K241" s="42"/>
      <c r="L241" s="42"/>
      <c r="M241" s="17"/>
      <c r="N241" s="17"/>
      <c r="O241" s="20"/>
      <c r="P241" s="20"/>
      <c r="Q241" s="20"/>
      <c r="R241" s="20"/>
      <c r="S241" s="20"/>
      <c r="T241" s="20"/>
      <c r="U241" s="21"/>
      <c r="V241" s="21"/>
      <c r="W241" s="21"/>
      <c r="X241" s="17"/>
      <c r="Y241" s="17"/>
      <c r="Z241" s="17"/>
      <c r="AA241" s="17"/>
      <c r="AB241" s="17"/>
      <c r="AC241" s="17"/>
      <c r="AD241" s="17"/>
      <c r="AE241" s="17"/>
      <c r="AF241" s="17"/>
      <c r="AH241" s="17"/>
      <c r="AK241" s="17"/>
      <c r="AL241" s="17"/>
    </row>
    <row r="242" spans="1:38" ht="13.8" thickBot="1" x14ac:dyDescent="0.3">
      <c r="A242" s="64"/>
      <c r="B242" s="64"/>
      <c r="C242" s="65"/>
      <c r="D242" s="20"/>
      <c r="E242" s="20"/>
      <c r="F242" s="26"/>
      <c r="G242" s="24"/>
      <c r="H242" s="17"/>
      <c r="I242" s="17"/>
      <c r="J242" s="42"/>
      <c r="K242" s="42"/>
      <c r="L242" s="42"/>
      <c r="M242" s="17"/>
      <c r="N242" s="17"/>
      <c r="O242" s="20"/>
      <c r="P242" s="20"/>
      <c r="Q242" s="20"/>
      <c r="R242" s="20"/>
      <c r="S242" s="20"/>
      <c r="T242" s="20"/>
      <c r="U242" s="21"/>
      <c r="V242" s="21"/>
      <c r="W242" s="21"/>
      <c r="X242" s="17"/>
      <c r="Y242" s="17"/>
      <c r="Z242" s="17"/>
      <c r="AA242" s="17"/>
      <c r="AB242" s="17"/>
      <c r="AC242" s="17"/>
      <c r="AD242" s="17"/>
      <c r="AE242" s="17"/>
      <c r="AF242" s="17"/>
      <c r="AH242" s="17"/>
      <c r="AK242" s="17"/>
      <c r="AL242" s="17"/>
    </row>
    <row r="243" spans="1:38" ht="13.8" thickBot="1" x14ac:dyDescent="0.3">
      <c r="A243" s="64"/>
      <c r="B243" s="64"/>
      <c r="C243" s="65"/>
      <c r="D243" s="20"/>
      <c r="E243" s="20"/>
      <c r="F243" s="26"/>
      <c r="G243" s="24"/>
      <c r="H243" s="17"/>
      <c r="I243" s="17"/>
      <c r="J243" s="42"/>
      <c r="K243" s="42"/>
      <c r="L243" s="42"/>
      <c r="M243" s="17"/>
      <c r="N243" s="17"/>
      <c r="O243" s="20"/>
      <c r="P243" s="20"/>
      <c r="Q243" s="20"/>
      <c r="R243" s="20"/>
      <c r="S243" s="20"/>
      <c r="T243" s="20"/>
      <c r="U243" s="21"/>
      <c r="V243" s="21"/>
      <c r="W243" s="21"/>
      <c r="X243" s="17"/>
      <c r="Y243" s="17"/>
      <c r="Z243" s="17"/>
      <c r="AA243" s="17"/>
      <c r="AB243" s="17"/>
      <c r="AC243" s="17"/>
      <c r="AD243" s="17"/>
      <c r="AE243" s="17"/>
      <c r="AF243" s="17"/>
      <c r="AH243" s="17"/>
      <c r="AK243" s="17"/>
      <c r="AL243" s="17"/>
    </row>
    <row r="244" spans="1:38" ht="13.8" thickBot="1" x14ac:dyDescent="0.3">
      <c r="A244" s="64"/>
      <c r="B244" s="64"/>
      <c r="C244" s="65"/>
      <c r="D244" s="20"/>
      <c r="E244" s="20"/>
      <c r="F244" s="26"/>
      <c r="G244" s="24"/>
      <c r="H244" s="17"/>
      <c r="I244" s="17"/>
      <c r="J244" s="42"/>
      <c r="K244" s="42"/>
      <c r="L244" s="42"/>
      <c r="M244" s="17"/>
      <c r="N244" s="17"/>
      <c r="O244" s="20"/>
      <c r="P244" s="20"/>
      <c r="Q244" s="20"/>
      <c r="R244" s="20"/>
      <c r="S244" s="20"/>
      <c r="T244" s="20"/>
      <c r="U244" s="21"/>
      <c r="V244" s="21"/>
      <c r="W244" s="21"/>
      <c r="X244" s="17"/>
      <c r="Y244" s="17"/>
      <c r="Z244" s="17"/>
      <c r="AA244" s="17"/>
      <c r="AB244" s="17"/>
      <c r="AC244" s="17"/>
      <c r="AD244" s="17"/>
      <c r="AE244" s="17"/>
      <c r="AF244" s="17"/>
      <c r="AH244" s="17"/>
      <c r="AK244" s="17"/>
      <c r="AL244" s="17"/>
    </row>
    <row r="245" spans="1:38" x14ac:dyDescent="0.25">
      <c r="F245" s="26"/>
      <c r="G245" s="24"/>
      <c r="H245" s="17"/>
      <c r="I245" s="17"/>
      <c r="J245" s="42"/>
      <c r="K245" s="42"/>
      <c r="L245" s="42"/>
      <c r="M245" s="17"/>
      <c r="N245" s="17"/>
      <c r="O245" s="20"/>
      <c r="P245" s="20"/>
      <c r="Q245" s="20"/>
      <c r="R245" s="20"/>
      <c r="S245" s="20"/>
      <c r="T245" s="20"/>
      <c r="U245" s="21"/>
      <c r="V245" s="21"/>
      <c r="W245" s="21"/>
      <c r="X245" s="17"/>
      <c r="Y245" s="17"/>
      <c r="Z245" s="17"/>
      <c r="AA245" s="17"/>
      <c r="AB245" s="17"/>
      <c r="AC245" s="17"/>
      <c r="AD245" s="17"/>
      <c r="AE245" s="17"/>
      <c r="AF245" s="17"/>
      <c r="AH245" s="17"/>
      <c r="AK245" s="17"/>
      <c r="AL245" s="17"/>
    </row>
    <row r="246" spans="1:38" x14ac:dyDescent="0.25">
      <c r="F246" s="26"/>
      <c r="G246" s="24"/>
      <c r="H246" s="17"/>
      <c r="I246" s="17"/>
      <c r="J246" s="42"/>
      <c r="K246" s="42"/>
      <c r="L246" s="42"/>
      <c r="M246" s="17"/>
      <c r="N246" s="17"/>
      <c r="O246" s="20"/>
      <c r="P246" s="20"/>
      <c r="Q246" s="20"/>
      <c r="R246" s="20"/>
      <c r="S246" s="20"/>
      <c r="T246" s="20"/>
      <c r="U246" s="21"/>
      <c r="V246" s="21"/>
      <c r="W246" s="21"/>
      <c r="X246" s="17"/>
      <c r="Y246" s="17"/>
      <c r="Z246" s="17"/>
      <c r="AA246" s="17"/>
      <c r="AB246" s="17"/>
      <c r="AC246" s="17"/>
      <c r="AD246" s="17"/>
      <c r="AE246" s="17"/>
      <c r="AF246" s="17"/>
      <c r="AH246" s="17"/>
      <c r="AK246" s="17"/>
      <c r="AL246" s="17"/>
    </row>
    <row r="247" spans="1:38" x14ac:dyDescent="0.25">
      <c r="F247" s="26"/>
      <c r="G247" s="24"/>
      <c r="H247" s="17"/>
      <c r="I247" s="17"/>
      <c r="J247" s="42"/>
      <c r="K247" s="42"/>
      <c r="L247" s="42"/>
      <c r="M247" s="17"/>
      <c r="N247" s="17"/>
      <c r="O247" s="20"/>
      <c r="P247" s="20"/>
      <c r="Q247" s="20"/>
      <c r="R247" s="20"/>
      <c r="S247" s="20"/>
      <c r="T247" s="20"/>
      <c r="U247" s="21"/>
      <c r="V247" s="21"/>
      <c r="W247" s="21"/>
      <c r="X247" s="17"/>
      <c r="Y247" s="17"/>
      <c r="Z247" s="17"/>
      <c r="AA247" s="17"/>
      <c r="AB247" s="17"/>
      <c r="AC247" s="17"/>
      <c r="AD247" s="17"/>
      <c r="AE247" s="17"/>
      <c r="AF247" s="17"/>
      <c r="AH247" s="17"/>
      <c r="AK247" s="17"/>
      <c r="AL247" s="17"/>
    </row>
    <row r="248" spans="1:38" x14ac:dyDescent="0.25">
      <c r="F248" s="26"/>
      <c r="G248" s="24"/>
      <c r="H248" s="17"/>
      <c r="I248" s="17"/>
      <c r="J248" s="42"/>
      <c r="K248" s="42"/>
      <c r="L248" s="42"/>
      <c r="M248" s="17"/>
      <c r="N248" s="17"/>
      <c r="O248" s="20"/>
      <c r="P248" s="20"/>
      <c r="Q248" s="20"/>
      <c r="R248" s="20"/>
      <c r="S248" s="20"/>
      <c r="T248" s="20"/>
      <c r="U248" s="21"/>
      <c r="V248" s="21"/>
      <c r="W248" s="21"/>
      <c r="X248" s="17"/>
      <c r="Y248" s="17"/>
      <c r="Z248" s="17"/>
      <c r="AA248" s="17"/>
      <c r="AB248" s="17"/>
      <c r="AC248" s="17"/>
      <c r="AD248" s="17"/>
      <c r="AE248" s="17"/>
      <c r="AF248" s="17"/>
      <c r="AH248" s="17"/>
      <c r="AK248" s="17"/>
      <c r="AL248" s="17"/>
    </row>
    <row r="249" spans="1:38" x14ac:dyDescent="0.25">
      <c r="F249" s="26"/>
      <c r="H249" s="17"/>
      <c r="I249" s="17"/>
      <c r="J249" s="42"/>
      <c r="K249" s="42"/>
      <c r="L249" s="42"/>
      <c r="M249" s="17"/>
      <c r="N249" s="17"/>
      <c r="O249" s="20"/>
      <c r="P249" s="20"/>
      <c r="Q249" s="20"/>
      <c r="R249" s="20"/>
      <c r="S249" s="20"/>
      <c r="T249" s="20"/>
      <c r="U249" s="21"/>
      <c r="V249" s="21"/>
      <c r="W249" s="21"/>
      <c r="X249" s="17"/>
      <c r="Y249" s="17"/>
      <c r="Z249" s="17"/>
      <c r="AA249" s="17"/>
      <c r="AB249" s="17"/>
      <c r="AC249" s="17"/>
      <c r="AD249" s="17"/>
      <c r="AE249" s="17"/>
      <c r="AF249" s="17"/>
      <c r="AH249" s="17"/>
      <c r="AK249" s="17"/>
      <c r="AL249" s="17"/>
    </row>
    <row r="250" spans="1:38" x14ac:dyDescent="0.25">
      <c r="J250" s="42"/>
      <c r="K250" s="42"/>
      <c r="L250" s="42"/>
    </row>
    <row r="251" spans="1:38" x14ac:dyDescent="0.25">
      <c r="J251" s="42"/>
      <c r="K251" s="42"/>
      <c r="L251" s="42"/>
    </row>
    <row r="252" spans="1:38" x14ac:dyDescent="0.25">
      <c r="J252" s="42"/>
      <c r="K252" s="42"/>
      <c r="L252" s="42"/>
    </row>
    <row r="253" spans="1:38" x14ac:dyDescent="0.25">
      <c r="J253" s="42"/>
      <c r="K253" s="42"/>
      <c r="L253" s="42"/>
    </row>
    <row r="254" spans="1:38" x14ac:dyDescent="0.25">
      <c r="J254" s="42"/>
      <c r="K254" s="42"/>
      <c r="L254" s="42"/>
    </row>
    <row r="255" spans="1:38" x14ac:dyDescent="0.25">
      <c r="J255" s="42"/>
      <c r="K255" s="42"/>
      <c r="L255" s="42"/>
    </row>
    <row r="256" spans="1:38" x14ac:dyDescent="0.25">
      <c r="J256" s="42"/>
      <c r="K256" s="42"/>
      <c r="L256" s="42"/>
    </row>
    <row r="257" spans="10:12" x14ac:dyDescent="0.25">
      <c r="J257" s="42"/>
      <c r="K257" s="42"/>
      <c r="L257" s="42"/>
    </row>
    <row r="258" spans="10:12" x14ac:dyDescent="0.25">
      <c r="J258" s="42"/>
      <c r="K258" s="42"/>
      <c r="L258" s="42"/>
    </row>
    <row r="259" spans="10:12" x14ac:dyDescent="0.25">
      <c r="J259" s="42"/>
      <c r="K259" s="42"/>
      <c r="L259" s="42"/>
    </row>
    <row r="260" spans="10:12" x14ac:dyDescent="0.25">
      <c r="J260" s="42"/>
      <c r="K260" s="42"/>
      <c r="L260" s="42"/>
    </row>
    <row r="261" spans="10:12" x14ac:dyDescent="0.25">
      <c r="J261" s="42"/>
      <c r="K261" s="42"/>
      <c r="L261" s="42"/>
    </row>
    <row r="262" spans="10:12" x14ac:dyDescent="0.25">
      <c r="J262" s="42"/>
      <c r="K262" s="42"/>
      <c r="L262" s="42"/>
    </row>
    <row r="263" spans="10:12" x14ac:dyDescent="0.25">
      <c r="J263" s="42"/>
      <c r="K263" s="42"/>
      <c r="L263" s="42"/>
    </row>
    <row r="264" spans="10:12" x14ac:dyDescent="0.25">
      <c r="J264" s="42"/>
      <c r="K264" s="42"/>
      <c r="L264" s="42"/>
    </row>
    <row r="265" spans="10:12" x14ac:dyDescent="0.25">
      <c r="J265" s="42"/>
      <c r="K265" s="42"/>
      <c r="L265" s="42"/>
    </row>
    <row r="266" spans="10:12" x14ac:dyDescent="0.25">
      <c r="J266" s="42"/>
      <c r="K266" s="42"/>
      <c r="L266" s="42"/>
    </row>
    <row r="267" spans="10:12" x14ac:dyDescent="0.25">
      <c r="J267" s="42"/>
      <c r="K267" s="42"/>
      <c r="L267" s="42"/>
    </row>
    <row r="268" spans="10:12" x14ac:dyDescent="0.25">
      <c r="J268" s="42"/>
      <c r="K268" s="42"/>
      <c r="L268" s="42"/>
    </row>
    <row r="269" spans="10:12" x14ac:dyDescent="0.25">
      <c r="J269" s="42"/>
      <c r="K269" s="42"/>
      <c r="L269" s="42"/>
    </row>
    <row r="270" spans="10:12" x14ac:dyDescent="0.25">
      <c r="J270" s="42"/>
      <c r="K270" s="42"/>
      <c r="L270" s="42"/>
    </row>
    <row r="271" spans="10:12" x14ac:dyDescent="0.25">
      <c r="J271" s="42"/>
      <c r="K271" s="42"/>
      <c r="L271" s="42"/>
    </row>
    <row r="272" spans="10:12" x14ac:dyDescent="0.25">
      <c r="J272" s="42"/>
      <c r="K272" s="42"/>
      <c r="L272" s="42"/>
    </row>
    <row r="273" spans="10:12" x14ac:dyDescent="0.25">
      <c r="J273" s="42"/>
      <c r="K273" s="42"/>
      <c r="L273" s="42"/>
    </row>
    <row r="274" spans="10:12" x14ac:dyDescent="0.25">
      <c r="J274" s="42"/>
      <c r="K274" s="42"/>
      <c r="L274" s="42"/>
    </row>
    <row r="275" spans="10:12" x14ac:dyDescent="0.25">
      <c r="J275" s="42"/>
      <c r="K275" s="42"/>
      <c r="L275" s="42"/>
    </row>
    <row r="276" spans="10:12" x14ac:dyDescent="0.25">
      <c r="J276" s="42"/>
      <c r="K276" s="42"/>
      <c r="L276" s="42"/>
    </row>
    <row r="277" spans="10:12" x14ac:dyDescent="0.25">
      <c r="J277" s="42"/>
      <c r="K277" s="42"/>
      <c r="L277" s="42"/>
    </row>
    <row r="278" spans="10:12" x14ac:dyDescent="0.25">
      <c r="J278" s="42"/>
      <c r="K278" s="42"/>
      <c r="L278" s="42"/>
    </row>
    <row r="279" spans="10:12" x14ac:dyDescent="0.25">
      <c r="J279" s="42"/>
      <c r="K279" s="42"/>
      <c r="L279" s="42"/>
    </row>
    <row r="280" spans="10:12" x14ac:dyDescent="0.25">
      <c r="J280" s="42"/>
      <c r="K280" s="42"/>
      <c r="L280" s="42"/>
    </row>
    <row r="281" spans="10:12" x14ac:dyDescent="0.25">
      <c r="J281" s="42"/>
      <c r="K281" s="42"/>
      <c r="L281" s="42"/>
    </row>
    <row r="282" spans="10:12" x14ac:dyDescent="0.25">
      <c r="J282" s="42"/>
      <c r="K282" s="42"/>
      <c r="L282" s="42"/>
    </row>
    <row r="283" spans="10:12" x14ac:dyDescent="0.25">
      <c r="J283" s="42"/>
      <c r="K283" s="42"/>
      <c r="L283" s="42"/>
    </row>
    <row r="284" spans="10:12" x14ac:dyDescent="0.25">
      <c r="J284" s="42"/>
      <c r="K284" s="42"/>
      <c r="L284" s="42"/>
    </row>
    <row r="285" spans="10:12" x14ac:dyDescent="0.25">
      <c r="J285" s="42"/>
      <c r="K285" s="42"/>
      <c r="L285" s="42"/>
    </row>
    <row r="286" spans="10:12" x14ac:dyDescent="0.25">
      <c r="J286" s="42"/>
      <c r="K286" s="42"/>
      <c r="L286" s="42"/>
    </row>
    <row r="287" spans="10:12" x14ac:dyDescent="0.25">
      <c r="J287" s="42"/>
      <c r="K287" s="42"/>
      <c r="L287" s="42"/>
    </row>
    <row r="288" spans="10:12" x14ac:dyDescent="0.25">
      <c r="J288" s="42"/>
      <c r="K288" s="42"/>
      <c r="L288" s="42"/>
    </row>
    <row r="289" spans="10:12" x14ac:dyDescent="0.25">
      <c r="J289" s="42"/>
      <c r="K289" s="42"/>
      <c r="L289" s="42"/>
    </row>
    <row r="290" spans="10:12" x14ac:dyDescent="0.25">
      <c r="J290" s="42"/>
      <c r="K290" s="42"/>
      <c r="L290" s="42"/>
    </row>
    <row r="291" spans="10:12" x14ac:dyDescent="0.25">
      <c r="J291" s="42"/>
      <c r="K291" s="42"/>
      <c r="L291" s="42"/>
    </row>
    <row r="292" spans="10:12" x14ac:dyDescent="0.25">
      <c r="J292" s="42"/>
      <c r="K292" s="42"/>
      <c r="L292" s="42"/>
    </row>
    <row r="293" spans="10:12" x14ac:dyDescent="0.25">
      <c r="J293" s="42"/>
      <c r="K293" s="42"/>
      <c r="L293" s="42"/>
    </row>
    <row r="294" spans="10:12" x14ac:dyDescent="0.25">
      <c r="J294" s="42"/>
      <c r="K294" s="42"/>
      <c r="L294" s="42"/>
    </row>
    <row r="295" spans="10:12" x14ac:dyDescent="0.25">
      <c r="J295" s="42"/>
      <c r="K295" s="42"/>
      <c r="L295" s="42"/>
    </row>
    <row r="296" spans="10:12" x14ac:dyDescent="0.25">
      <c r="J296" s="42"/>
      <c r="K296" s="42"/>
      <c r="L296" s="42"/>
    </row>
    <row r="297" spans="10:12" x14ac:dyDescent="0.25">
      <c r="J297" s="42"/>
      <c r="K297" s="42"/>
      <c r="L297" s="42"/>
    </row>
    <row r="298" spans="10:12" x14ac:dyDescent="0.25">
      <c r="J298" s="42"/>
      <c r="K298" s="42"/>
      <c r="L298" s="42"/>
    </row>
    <row r="299" spans="10:12" x14ac:dyDescent="0.25">
      <c r="J299" s="42"/>
      <c r="K299" s="42"/>
      <c r="L299" s="42"/>
    </row>
    <row r="300" spans="10:12" x14ac:dyDescent="0.25">
      <c r="J300" s="42"/>
      <c r="K300" s="42"/>
      <c r="L300" s="42"/>
    </row>
    <row r="301" spans="10:12" x14ac:dyDescent="0.25">
      <c r="J301" s="42"/>
      <c r="K301" s="42"/>
      <c r="L301" s="42"/>
    </row>
    <row r="302" spans="10:12" x14ac:dyDescent="0.25">
      <c r="J302" s="42"/>
      <c r="K302" s="42"/>
      <c r="L302" s="42"/>
    </row>
    <row r="303" spans="10:12" x14ac:dyDescent="0.25">
      <c r="J303" s="42"/>
      <c r="K303" s="42"/>
      <c r="L303" s="42"/>
    </row>
    <row r="304" spans="10:12" x14ac:dyDescent="0.25">
      <c r="J304" s="42"/>
      <c r="K304" s="42"/>
      <c r="L304" s="42"/>
    </row>
    <row r="305" spans="10:12" x14ac:dyDescent="0.25">
      <c r="J305" s="42"/>
      <c r="K305" s="42"/>
      <c r="L305" s="42"/>
    </row>
    <row r="306" spans="10:12" x14ac:dyDescent="0.25">
      <c r="J306" s="42"/>
      <c r="K306" s="42"/>
      <c r="L306" s="42"/>
    </row>
    <row r="307" spans="10:12" x14ac:dyDescent="0.25">
      <c r="J307" s="42"/>
      <c r="K307" s="42"/>
      <c r="L307" s="42"/>
    </row>
    <row r="308" spans="10:12" x14ac:dyDescent="0.25">
      <c r="J308" s="42"/>
      <c r="K308" s="42"/>
      <c r="L308" s="42"/>
    </row>
    <row r="309" spans="10:12" x14ac:dyDescent="0.25">
      <c r="J309" s="42"/>
      <c r="K309" s="42"/>
      <c r="L309" s="42"/>
    </row>
    <row r="310" spans="10:12" x14ac:dyDescent="0.25">
      <c r="J310" s="42"/>
      <c r="K310" s="42"/>
      <c r="L310" s="42"/>
    </row>
    <row r="311" spans="10:12" x14ac:dyDescent="0.25">
      <c r="J311" s="42"/>
      <c r="K311" s="42"/>
      <c r="L311" s="42"/>
    </row>
    <row r="312" spans="10:12" x14ac:dyDescent="0.25">
      <c r="J312" s="42"/>
      <c r="K312" s="42"/>
      <c r="L312" s="42"/>
    </row>
    <row r="313" spans="10:12" x14ac:dyDescent="0.25">
      <c r="J313" s="42"/>
      <c r="K313" s="42"/>
      <c r="L313" s="42"/>
    </row>
    <row r="314" spans="10:12" x14ac:dyDescent="0.25">
      <c r="J314" s="42"/>
      <c r="K314" s="42"/>
      <c r="L314" s="42"/>
    </row>
    <row r="315" spans="10:12" x14ac:dyDescent="0.25">
      <c r="J315" s="42"/>
      <c r="K315" s="42"/>
      <c r="L315" s="42"/>
    </row>
    <row r="316" spans="10:12" x14ac:dyDescent="0.25">
      <c r="J316" s="42"/>
      <c r="K316" s="42"/>
      <c r="L316" s="42"/>
    </row>
    <row r="317" spans="10:12" x14ac:dyDescent="0.25">
      <c r="J317" s="42"/>
      <c r="K317" s="42"/>
      <c r="L317" s="42"/>
    </row>
    <row r="318" spans="10:12" x14ac:dyDescent="0.25">
      <c r="J318" s="42"/>
      <c r="K318" s="42"/>
      <c r="L318" s="42"/>
    </row>
    <row r="319" spans="10:12" x14ac:dyDescent="0.25">
      <c r="J319" s="42"/>
      <c r="K319" s="42"/>
      <c r="L319" s="42"/>
    </row>
    <row r="320" spans="10:12" x14ac:dyDescent="0.25">
      <c r="J320" s="42"/>
      <c r="K320" s="42"/>
      <c r="L320" s="42"/>
    </row>
    <row r="321" spans="10:12" x14ac:dyDescent="0.25">
      <c r="J321" s="42"/>
      <c r="K321" s="42"/>
      <c r="L321" s="42"/>
    </row>
    <row r="322" spans="10:12" x14ac:dyDescent="0.25">
      <c r="J322" s="42"/>
      <c r="K322" s="42"/>
      <c r="L322" s="42"/>
    </row>
    <row r="323" spans="10:12" x14ac:dyDescent="0.25">
      <c r="J323" s="42"/>
      <c r="K323" s="42"/>
      <c r="L323" s="42"/>
    </row>
    <row r="324" spans="10:12" x14ac:dyDescent="0.25">
      <c r="J324" s="42"/>
      <c r="K324" s="42"/>
      <c r="L324" s="42"/>
    </row>
    <row r="325" spans="10:12" x14ac:dyDescent="0.25">
      <c r="J325" s="42"/>
      <c r="K325" s="42"/>
      <c r="L325" s="42"/>
    </row>
    <row r="326" spans="10:12" x14ac:dyDescent="0.25">
      <c r="J326" s="42"/>
      <c r="K326" s="42"/>
      <c r="L326" s="42"/>
    </row>
    <row r="327" spans="10:12" x14ac:dyDescent="0.25">
      <c r="J327" s="42"/>
      <c r="K327" s="42"/>
      <c r="L327" s="42"/>
    </row>
    <row r="328" spans="10:12" x14ac:dyDescent="0.25">
      <c r="J328" s="42"/>
      <c r="K328" s="42"/>
      <c r="L328" s="42"/>
    </row>
    <row r="329" spans="10:12" x14ac:dyDescent="0.25">
      <c r="J329" s="42"/>
      <c r="K329" s="42"/>
      <c r="L329" s="42"/>
    </row>
    <row r="330" spans="10:12" x14ac:dyDescent="0.25">
      <c r="J330" s="42"/>
      <c r="K330" s="42"/>
      <c r="L330" s="42"/>
    </row>
    <row r="331" spans="10:12" x14ac:dyDescent="0.25">
      <c r="J331" s="42"/>
      <c r="K331" s="42"/>
      <c r="L331" s="42"/>
    </row>
    <row r="332" spans="10:12" x14ac:dyDescent="0.25">
      <c r="J332" s="42"/>
      <c r="K332" s="42"/>
      <c r="L332" s="42"/>
    </row>
    <row r="333" spans="10:12" x14ac:dyDescent="0.25">
      <c r="J333" s="42"/>
      <c r="K333" s="42"/>
      <c r="L333" s="42"/>
    </row>
    <row r="334" spans="10:12" x14ac:dyDescent="0.25">
      <c r="J334" s="42"/>
      <c r="K334" s="42"/>
      <c r="L334" s="42"/>
    </row>
    <row r="335" spans="10:12" x14ac:dyDescent="0.25">
      <c r="J335" s="42"/>
      <c r="K335" s="42"/>
      <c r="L335" s="42"/>
    </row>
    <row r="336" spans="10:12" x14ac:dyDescent="0.25">
      <c r="J336" s="42"/>
      <c r="K336" s="42"/>
      <c r="L336" s="42"/>
    </row>
    <row r="337" spans="10:12" x14ac:dyDescent="0.25">
      <c r="J337" s="42"/>
      <c r="K337" s="42"/>
      <c r="L337" s="42"/>
    </row>
    <row r="338" spans="10:12" x14ac:dyDescent="0.25">
      <c r="J338" s="42"/>
      <c r="K338" s="42"/>
      <c r="L338" s="42"/>
    </row>
    <row r="339" spans="10:12" x14ac:dyDescent="0.25">
      <c r="J339" s="42"/>
      <c r="K339" s="42"/>
      <c r="L339" s="42"/>
    </row>
    <row r="340" spans="10:12" x14ac:dyDescent="0.25">
      <c r="J340" s="42"/>
      <c r="K340" s="42"/>
      <c r="L340" s="42"/>
    </row>
    <row r="341" spans="10:12" x14ac:dyDescent="0.25">
      <c r="J341" s="42"/>
      <c r="K341" s="42"/>
      <c r="L341" s="42"/>
    </row>
    <row r="342" spans="10:12" x14ac:dyDescent="0.25">
      <c r="J342" s="42"/>
      <c r="K342" s="42"/>
      <c r="L342" s="42"/>
    </row>
    <row r="343" spans="10:12" x14ac:dyDescent="0.25">
      <c r="J343" s="42"/>
      <c r="K343" s="42"/>
      <c r="L343" s="42"/>
    </row>
    <row r="344" spans="10:12" x14ac:dyDescent="0.25">
      <c r="J344" s="42"/>
      <c r="K344" s="42"/>
      <c r="L344" s="42"/>
    </row>
    <row r="345" spans="10:12" x14ac:dyDescent="0.25">
      <c r="J345" s="42"/>
      <c r="K345" s="42"/>
      <c r="L345" s="42"/>
    </row>
    <row r="346" spans="10:12" x14ac:dyDescent="0.25">
      <c r="J346" s="42"/>
      <c r="K346" s="42"/>
      <c r="L346" s="42"/>
    </row>
    <row r="347" spans="10:12" x14ac:dyDescent="0.25">
      <c r="J347" s="42"/>
      <c r="K347" s="42"/>
      <c r="L347" s="42"/>
    </row>
    <row r="348" spans="10:12" x14ac:dyDescent="0.25">
      <c r="J348" s="42"/>
      <c r="K348" s="42"/>
      <c r="L348" s="42"/>
    </row>
    <row r="349" spans="10:12" x14ac:dyDescent="0.25">
      <c r="J349" s="42"/>
      <c r="K349" s="42"/>
      <c r="L349" s="42"/>
    </row>
    <row r="350" spans="10:12" x14ac:dyDescent="0.25">
      <c r="J350" s="42"/>
      <c r="K350" s="42"/>
      <c r="L350" s="42"/>
    </row>
    <row r="351" spans="10:12" x14ac:dyDescent="0.25">
      <c r="J351" s="42"/>
      <c r="K351" s="42"/>
      <c r="L351" s="42"/>
    </row>
    <row r="352" spans="10:12" x14ac:dyDescent="0.25">
      <c r="J352" s="42"/>
      <c r="K352" s="42"/>
      <c r="L352" s="42"/>
    </row>
    <row r="353" spans="10:12" x14ac:dyDescent="0.25">
      <c r="J353" s="42"/>
      <c r="K353" s="42"/>
      <c r="L353" s="42"/>
    </row>
    <row r="354" spans="10:12" x14ac:dyDescent="0.25">
      <c r="J354" s="42"/>
      <c r="K354" s="42"/>
      <c r="L354" s="42"/>
    </row>
    <row r="355" spans="10:12" x14ac:dyDescent="0.25">
      <c r="J355" s="42"/>
      <c r="K355" s="42"/>
      <c r="L355" s="42"/>
    </row>
    <row r="356" spans="10:12" x14ac:dyDescent="0.25">
      <c r="J356" s="42"/>
      <c r="K356" s="42"/>
      <c r="L356" s="42"/>
    </row>
    <row r="357" spans="10:12" x14ac:dyDescent="0.25">
      <c r="J357" s="42"/>
      <c r="K357" s="42"/>
      <c r="L357" s="42"/>
    </row>
    <row r="358" spans="10:12" x14ac:dyDescent="0.25">
      <c r="J358" s="42"/>
      <c r="K358" s="42"/>
      <c r="L358" s="42"/>
    </row>
    <row r="359" spans="10:12" x14ac:dyDescent="0.25">
      <c r="J359" s="42"/>
      <c r="K359" s="42"/>
      <c r="L359" s="42"/>
    </row>
    <row r="360" spans="10:12" x14ac:dyDescent="0.25">
      <c r="J360" s="42"/>
      <c r="K360" s="42"/>
      <c r="L360" s="42"/>
    </row>
    <row r="361" spans="10:12" x14ac:dyDescent="0.25">
      <c r="J361" s="42"/>
      <c r="K361" s="42"/>
      <c r="L361" s="42"/>
    </row>
    <row r="362" spans="10:12" x14ac:dyDescent="0.25">
      <c r="J362" s="42"/>
      <c r="K362" s="42"/>
      <c r="L362" s="42"/>
    </row>
    <row r="363" spans="10:12" x14ac:dyDescent="0.25">
      <c r="J363" s="42"/>
      <c r="K363" s="42"/>
      <c r="L363" s="42"/>
    </row>
    <row r="364" spans="10:12" x14ac:dyDescent="0.25">
      <c r="J364" s="42"/>
      <c r="K364" s="42"/>
      <c r="L364" s="42"/>
    </row>
    <row r="365" spans="10:12" x14ac:dyDescent="0.25">
      <c r="J365" s="42"/>
      <c r="K365" s="42"/>
      <c r="L365" s="42"/>
    </row>
    <row r="366" spans="10:12" x14ac:dyDescent="0.25">
      <c r="J366" s="42"/>
      <c r="K366" s="42"/>
      <c r="L366" s="42"/>
    </row>
    <row r="367" spans="10:12" x14ac:dyDescent="0.25">
      <c r="J367" s="42"/>
      <c r="K367" s="42"/>
      <c r="L367" s="42"/>
    </row>
    <row r="368" spans="10:12" x14ac:dyDescent="0.25">
      <c r="J368" s="42"/>
      <c r="K368" s="42"/>
      <c r="L368" s="42"/>
    </row>
    <row r="369" spans="10:12" x14ac:dyDescent="0.25">
      <c r="J369" s="42"/>
      <c r="K369" s="42"/>
      <c r="L369" s="42"/>
    </row>
    <row r="370" spans="10:12" x14ac:dyDescent="0.25">
      <c r="J370" s="42"/>
      <c r="K370" s="42"/>
      <c r="L370" s="42"/>
    </row>
    <row r="371" spans="10:12" x14ac:dyDescent="0.25">
      <c r="J371" s="42"/>
      <c r="K371" s="42"/>
      <c r="L371" s="42"/>
    </row>
    <row r="372" spans="10:12" x14ac:dyDescent="0.25">
      <c r="J372" s="42"/>
      <c r="K372" s="42"/>
      <c r="L372" s="42"/>
    </row>
    <row r="373" spans="10:12" x14ac:dyDescent="0.25">
      <c r="J373" s="42"/>
      <c r="K373" s="42"/>
      <c r="L373" s="42"/>
    </row>
    <row r="374" spans="10:12" x14ac:dyDescent="0.25">
      <c r="J374" s="42"/>
      <c r="K374" s="42"/>
      <c r="L374" s="42"/>
    </row>
    <row r="375" spans="10:12" x14ac:dyDescent="0.25">
      <c r="J375" s="42"/>
      <c r="K375" s="42"/>
      <c r="L375" s="42"/>
    </row>
    <row r="376" spans="10:12" x14ac:dyDescent="0.25">
      <c r="J376" s="42"/>
      <c r="K376" s="42"/>
      <c r="L376" s="42"/>
    </row>
    <row r="377" spans="10:12" x14ac:dyDescent="0.25">
      <c r="J377" s="42"/>
      <c r="K377" s="42"/>
      <c r="L377" s="42"/>
    </row>
    <row r="378" spans="10:12" x14ac:dyDescent="0.25">
      <c r="J378" s="42"/>
      <c r="K378" s="42"/>
      <c r="L378" s="42"/>
    </row>
    <row r="379" spans="10:12" x14ac:dyDescent="0.25">
      <c r="J379" s="42"/>
      <c r="K379" s="42"/>
      <c r="L379" s="42"/>
    </row>
    <row r="380" spans="10:12" x14ac:dyDescent="0.25">
      <c r="J380" s="42"/>
      <c r="K380" s="42"/>
      <c r="L380" s="42"/>
    </row>
    <row r="381" spans="10:12" x14ac:dyDescent="0.25">
      <c r="J381" s="42"/>
      <c r="K381" s="42"/>
      <c r="L381" s="42"/>
    </row>
    <row r="382" spans="10:12" x14ac:dyDescent="0.25">
      <c r="J382" s="42"/>
      <c r="K382" s="42"/>
      <c r="L382" s="42"/>
    </row>
    <row r="383" spans="10:12" x14ac:dyDescent="0.25">
      <c r="J383" s="42"/>
      <c r="K383" s="42"/>
      <c r="L383" s="42"/>
    </row>
    <row r="384" spans="10:12" x14ac:dyDescent="0.25">
      <c r="J384" s="42"/>
      <c r="K384" s="42"/>
      <c r="L384" s="42"/>
    </row>
    <row r="385" spans="10:12" x14ac:dyDescent="0.25">
      <c r="J385" s="42"/>
      <c r="K385" s="42"/>
      <c r="L385" s="42"/>
    </row>
    <row r="386" spans="10:12" x14ac:dyDescent="0.25">
      <c r="J386" s="42"/>
      <c r="K386" s="42"/>
      <c r="L386" s="42"/>
    </row>
    <row r="387" spans="10:12" x14ac:dyDescent="0.25">
      <c r="J387" s="42"/>
      <c r="K387" s="42"/>
      <c r="L387" s="42"/>
    </row>
    <row r="388" spans="10:12" x14ac:dyDescent="0.25">
      <c r="J388" s="42"/>
      <c r="K388" s="42"/>
      <c r="L388" s="42"/>
    </row>
    <row r="389" spans="10:12" x14ac:dyDescent="0.25">
      <c r="J389" s="42"/>
      <c r="K389" s="42"/>
      <c r="L389" s="42"/>
    </row>
    <row r="390" spans="10:12" x14ac:dyDescent="0.25">
      <c r="J390" s="42"/>
      <c r="K390" s="42"/>
      <c r="L390" s="42"/>
    </row>
    <row r="391" spans="10:12" x14ac:dyDescent="0.25">
      <c r="J391" s="42"/>
      <c r="K391" s="42"/>
      <c r="L391" s="42"/>
    </row>
    <row r="392" spans="10:12" x14ac:dyDescent="0.25">
      <c r="J392" s="42"/>
      <c r="K392" s="42"/>
      <c r="L392" s="42"/>
    </row>
    <row r="393" spans="10:12" x14ac:dyDescent="0.25">
      <c r="J393" s="42"/>
      <c r="K393" s="42"/>
      <c r="L393" s="42"/>
    </row>
    <row r="394" spans="10:12" x14ac:dyDescent="0.25">
      <c r="J394" s="42"/>
      <c r="K394" s="42"/>
      <c r="L394" s="42"/>
    </row>
    <row r="395" spans="10:12" x14ac:dyDescent="0.25">
      <c r="J395" s="42"/>
      <c r="K395" s="42"/>
      <c r="L395" s="42"/>
    </row>
    <row r="396" spans="10:12" x14ac:dyDescent="0.25">
      <c r="J396" s="42"/>
      <c r="K396" s="42"/>
      <c r="L396" s="42"/>
    </row>
    <row r="397" spans="10:12" x14ac:dyDescent="0.25">
      <c r="J397" s="42"/>
      <c r="K397" s="42"/>
      <c r="L397" s="42"/>
    </row>
    <row r="398" spans="10:12" x14ac:dyDescent="0.25">
      <c r="J398" s="42"/>
      <c r="K398" s="42"/>
      <c r="L398" s="42"/>
    </row>
    <row r="399" spans="10:12" x14ac:dyDescent="0.25">
      <c r="J399" s="42"/>
      <c r="K399" s="42"/>
      <c r="L399" s="42"/>
    </row>
    <row r="400" spans="10:12" x14ac:dyDescent="0.25">
      <c r="J400" s="42"/>
      <c r="K400" s="42"/>
      <c r="L400" s="42"/>
    </row>
    <row r="401" spans="10:12" x14ac:dyDescent="0.25">
      <c r="J401" s="42"/>
      <c r="K401" s="42"/>
      <c r="L401" s="42"/>
    </row>
    <row r="402" spans="10:12" x14ac:dyDescent="0.25">
      <c r="J402" s="42"/>
      <c r="K402" s="42"/>
      <c r="L402" s="42"/>
    </row>
    <row r="403" spans="10:12" x14ac:dyDescent="0.25">
      <c r="J403" s="42"/>
      <c r="K403" s="42"/>
      <c r="L403" s="42"/>
    </row>
    <row r="404" spans="10:12" x14ac:dyDescent="0.25">
      <c r="J404" s="42"/>
      <c r="K404" s="42"/>
      <c r="L404" s="42"/>
    </row>
    <row r="405" spans="10:12" x14ac:dyDescent="0.25">
      <c r="J405" s="42"/>
      <c r="K405" s="42"/>
      <c r="L405" s="42"/>
    </row>
    <row r="406" spans="10:12" x14ac:dyDescent="0.25">
      <c r="J406" s="42"/>
      <c r="K406" s="42"/>
      <c r="L406" s="42"/>
    </row>
    <row r="407" spans="10:12" x14ac:dyDescent="0.25">
      <c r="J407" s="42"/>
      <c r="K407" s="42"/>
      <c r="L407" s="42"/>
    </row>
    <row r="408" spans="10:12" x14ac:dyDescent="0.25">
      <c r="J408" s="42"/>
      <c r="K408" s="42"/>
      <c r="L408" s="42"/>
    </row>
    <row r="409" spans="10:12" x14ac:dyDescent="0.25">
      <c r="J409" s="42"/>
      <c r="K409" s="42"/>
      <c r="L409" s="42"/>
    </row>
    <row r="410" spans="10:12" x14ac:dyDescent="0.25">
      <c r="J410" s="42"/>
      <c r="K410" s="42"/>
      <c r="L410" s="42"/>
    </row>
    <row r="411" spans="10:12" x14ac:dyDescent="0.25">
      <c r="J411" s="42"/>
      <c r="K411" s="42"/>
      <c r="L411" s="42"/>
    </row>
    <row r="412" spans="10:12" x14ac:dyDescent="0.25">
      <c r="J412" s="42"/>
      <c r="K412" s="42"/>
      <c r="L412" s="42"/>
    </row>
    <row r="413" spans="10:12" x14ac:dyDescent="0.25">
      <c r="J413" s="42"/>
      <c r="K413" s="42"/>
      <c r="L413" s="42"/>
    </row>
    <row r="414" spans="10:12" x14ac:dyDescent="0.25">
      <c r="J414" s="42"/>
      <c r="K414" s="42"/>
      <c r="L414" s="42"/>
    </row>
    <row r="415" spans="10:12" x14ac:dyDescent="0.25">
      <c r="J415" s="42"/>
      <c r="K415" s="42"/>
      <c r="L415" s="42"/>
    </row>
    <row r="416" spans="10:12" x14ac:dyDescent="0.25">
      <c r="J416" s="42"/>
      <c r="K416" s="42"/>
      <c r="L416" s="42"/>
    </row>
    <row r="417" spans="10:12" x14ac:dyDescent="0.25">
      <c r="J417" s="42"/>
      <c r="K417" s="42"/>
      <c r="L417" s="42"/>
    </row>
    <row r="418" spans="10:12" x14ac:dyDescent="0.25">
      <c r="J418" s="42"/>
      <c r="K418" s="42"/>
      <c r="L418" s="42"/>
    </row>
    <row r="419" spans="10:12" x14ac:dyDescent="0.25">
      <c r="J419" s="42"/>
      <c r="K419" s="42"/>
      <c r="L419" s="42"/>
    </row>
    <row r="420" spans="10:12" x14ac:dyDescent="0.25">
      <c r="J420" s="42"/>
      <c r="K420" s="42"/>
      <c r="L420" s="42"/>
    </row>
    <row r="421" spans="10:12" x14ac:dyDescent="0.25">
      <c r="J421" s="42"/>
      <c r="K421" s="42"/>
      <c r="L421" s="42"/>
    </row>
    <row r="422" spans="10:12" x14ac:dyDescent="0.25">
      <c r="J422" s="42"/>
      <c r="K422" s="42"/>
      <c r="L422" s="42"/>
    </row>
    <row r="423" spans="10:12" x14ac:dyDescent="0.25">
      <c r="J423" s="42"/>
      <c r="K423" s="42"/>
      <c r="L423" s="42"/>
    </row>
    <row r="424" spans="10:12" x14ac:dyDescent="0.25">
      <c r="J424" s="42"/>
      <c r="K424" s="42"/>
      <c r="L424" s="42"/>
    </row>
    <row r="425" spans="10:12" x14ac:dyDescent="0.25">
      <c r="J425" s="42"/>
      <c r="K425" s="42"/>
      <c r="L425" s="42"/>
    </row>
    <row r="426" spans="10:12" x14ac:dyDescent="0.25">
      <c r="J426" s="42"/>
      <c r="K426" s="42"/>
      <c r="L426" s="42"/>
    </row>
    <row r="427" spans="10:12" x14ac:dyDescent="0.25">
      <c r="J427" s="42"/>
      <c r="K427" s="42"/>
      <c r="L427" s="42"/>
    </row>
    <row r="428" spans="10:12" x14ac:dyDescent="0.25">
      <c r="J428" s="42"/>
      <c r="K428" s="42"/>
      <c r="L428" s="42"/>
    </row>
    <row r="429" spans="10:12" x14ac:dyDescent="0.25">
      <c r="J429" s="42"/>
      <c r="K429" s="42"/>
      <c r="L429" s="42"/>
    </row>
    <row r="430" spans="10:12" x14ac:dyDescent="0.25">
      <c r="J430" s="42"/>
      <c r="K430" s="42"/>
      <c r="L430" s="42"/>
    </row>
    <row r="431" spans="10:12" x14ac:dyDescent="0.25">
      <c r="J431" s="42"/>
      <c r="K431" s="42"/>
      <c r="L431" s="42"/>
    </row>
    <row r="432" spans="10:12" x14ac:dyDescent="0.25">
      <c r="J432" s="42"/>
      <c r="K432" s="42"/>
      <c r="L432" s="42"/>
    </row>
    <row r="433" spans="10:12" x14ac:dyDescent="0.25">
      <c r="J433" s="42"/>
      <c r="K433" s="42"/>
      <c r="L433" s="42"/>
    </row>
    <row r="434" spans="10:12" x14ac:dyDescent="0.25">
      <c r="J434" s="42"/>
      <c r="K434" s="42"/>
      <c r="L434" s="42"/>
    </row>
    <row r="435" spans="10:12" x14ac:dyDescent="0.25">
      <c r="J435" s="42"/>
      <c r="K435" s="42"/>
      <c r="L435" s="42"/>
    </row>
    <row r="436" spans="10:12" x14ac:dyDescent="0.25">
      <c r="J436" s="42"/>
      <c r="K436" s="42"/>
      <c r="L436" s="42"/>
    </row>
    <row r="437" spans="10:12" x14ac:dyDescent="0.25">
      <c r="J437" s="42"/>
      <c r="K437" s="42"/>
      <c r="L437" s="42"/>
    </row>
    <row r="438" spans="10:12" x14ac:dyDescent="0.25">
      <c r="J438" s="42"/>
      <c r="K438" s="42"/>
      <c r="L438" s="42"/>
    </row>
    <row r="439" spans="10:12" x14ac:dyDescent="0.25">
      <c r="J439" s="42"/>
      <c r="K439" s="42"/>
      <c r="L439" s="42"/>
    </row>
    <row r="440" spans="10:12" x14ac:dyDescent="0.25">
      <c r="J440" s="42"/>
      <c r="K440" s="42"/>
      <c r="L440" s="42"/>
    </row>
    <row r="441" spans="10:12" x14ac:dyDescent="0.25">
      <c r="J441" s="42"/>
      <c r="K441" s="42"/>
      <c r="L441" s="42"/>
    </row>
    <row r="442" spans="10:12" x14ac:dyDescent="0.25">
      <c r="J442" s="42"/>
      <c r="K442" s="42"/>
      <c r="L442" s="42"/>
    </row>
    <row r="443" spans="10:12" x14ac:dyDescent="0.25">
      <c r="J443" s="42"/>
      <c r="K443" s="42"/>
      <c r="L443" s="42"/>
    </row>
    <row r="444" spans="10:12" x14ac:dyDescent="0.25">
      <c r="J444" s="42"/>
      <c r="K444" s="42"/>
      <c r="L444" s="42"/>
    </row>
    <row r="445" spans="10:12" x14ac:dyDescent="0.25">
      <c r="J445" s="42"/>
      <c r="K445" s="42"/>
      <c r="L445" s="42"/>
    </row>
    <row r="446" spans="10:12" x14ac:dyDescent="0.25">
      <c r="J446" s="42"/>
      <c r="K446" s="42"/>
      <c r="L446" s="42"/>
    </row>
    <row r="447" spans="10:12" x14ac:dyDescent="0.25">
      <c r="J447" s="42"/>
      <c r="K447" s="42"/>
      <c r="L447" s="42"/>
    </row>
    <row r="448" spans="10:12" x14ac:dyDescent="0.25">
      <c r="J448" s="42"/>
      <c r="K448" s="42"/>
      <c r="L448" s="42"/>
    </row>
    <row r="449" spans="10:12" x14ac:dyDescent="0.25">
      <c r="J449" s="42"/>
      <c r="K449" s="42"/>
      <c r="L449" s="42"/>
    </row>
    <row r="450" spans="10:12" x14ac:dyDescent="0.25">
      <c r="J450" s="42"/>
      <c r="K450" s="42"/>
      <c r="L450" s="42"/>
    </row>
    <row r="451" spans="10:12" x14ac:dyDescent="0.25">
      <c r="J451" s="42"/>
      <c r="K451" s="42"/>
      <c r="L451" s="42"/>
    </row>
    <row r="452" spans="10:12" x14ac:dyDescent="0.25">
      <c r="J452" s="42"/>
      <c r="K452" s="42"/>
      <c r="L452" s="42"/>
    </row>
    <row r="453" spans="10:12" x14ac:dyDescent="0.25">
      <c r="J453" s="42"/>
      <c r="K453" s="42"/>
      <c r="L453" s="42"/>
    </row>
    <row r="454" spans="10:12" x14ac:dyDescent="0.25">
      <c r="J454" s="42"/>
      <c r="K454" s="42"/>
      <c r="L454" s="42"/>
    </row>
    <row r="455" spans="10:12" x14ac:dyDescent="0.25">
      <c r="J455" s="42"/>
      <c r="K455" s="42"/>
      <c r="L455" s="42"/>
    </row>
    <row r="456" spans="10:12" x14ac:dyDescent="0.25">
      <c r="J456" s="42"/>
      <c r="K456" s="42"/>
      <c r="L456" s="42"/>
    </row>
    <row r="457" spans="10:12" x14ac:dyDescent="0.25">
      <c r="J457" s="42"/>
      <c r="K457" s="42"/>
      <c r="L457" s="42"/>
    </row>
    <row r="458" spans="10:12" x14ac:dyDescent="0.25">
      <c r="J458" s="42"/>
      <c r="K458" s="42"/>
      <c r="L458" s="42"/>
    </row>
    <row r="459" spans="10:12" x14ac:dyDescent="0.25">
      <c r="J459" s="42"/>
      <c r="K459" s="42"/>
      <c r="L459" s="42"/>
    </row>
    <row r="460" spans="10:12" x14ac:dyDescent="0.25">
      <c r="J460" s="42"/>
      <c r="K460" s="42"/>
      <c r="L460" s="42"/>
    </row>
    <row r="461" spans="10:12" x14ac:dyDescent="0.25">
      <c r="J461" s="42"/>
      <c r="K461" s="42"/>
      <c r="L461" s="42"/>
    </row>
    <row r="462" spans="10:12" x14ac:dyDescent="0.25">
      <c r="J462" s="42"/>
      <c r="K462" s="42"/>
      <c r="L462" s="42"/>
    </row>
    <row r="463" spans="10:12" x14ac:dyDescent="0.25">
      <c r="J463" s="42"/>
      <c r="K463" s="42"/>
      <c r="L463" s="42"/>
    </row>
    <row r="464" spans="10:12" x14ac:dyDescent="0.25">
      <c r="J464" s="42"/>
      <c r="K464" s="42"/>
      <c r="L464" s="42"/>
    </row>
    <row r="465" spans="10:12" x14ac:dyDescent="0.25">
      <c r="J465" s="42"/>
      <c r="K465" s="42"/>
      <c r="L465" s="42"/>
    </row>
    <row r="466" spans="10:12" x14ac:dyDescent="0.25">
      <c r="J466" s="42"/>
      <c r="K466" s="42"/>
      <c r="L466" s="42"/>
    </row>
    <row r="467" spans="10:12" x14ac:dyDescent="0.25">
      <c r="J467" s="42"/>
      <c r="K467" s="42"/>
      <c r="L467" s="42"/>
    </row>
    <row r="468" spans="10:12" x14ac:dyDescent="0.25">
      <c r="J468" s="42"/>
      <c r="K468" s="42"/>
      <c r="L468" s="42"/>
    </row>
    <row r="469" spans="10:12" x14ac:dyDescent="0.25">
      <c r="J469" s="42"/>
      <c r="K469" s="42"/>
      <c r="L469" s="42"/>
    </row>
    <row r="470" spans="10:12" x14ac:dyDescent="0.25">
      <c r="J470" s="42"/>
      <c r="K470" s="42"/>
      <c r="L470" s="42"/>
    </row>
    <row r="471" spans="10:12" x14ac:dyDescent="0.25">
      <c r="J471" s="42"/>
      <c r="K471" s="42"/>
      <c r="L471" s="42"/>
    </row>
    <row r="472" spans="10:12" x14ac:dyDescent="0.25">
      <c r="J472" s="42"/>
      <c r="K472" s="42"/>
      <c r="L472" s="42"/>
    </row>
    <row r="473" spans="10:12" x14ac:dyDescent="0.25">
      <c r="J473" s="42"/>
      <c r="K473" s="42"/>
      <c r="L473" s="42"/>
    </row>
    <row r="474" spans="10:12" x14ac:dyDescent="0.25">
      <c r="J474" s="42"/>
      <c r="K474" s="42"/>
      <c r="L474" s="42"/>
    </row>
    <row r="475" spans="10:12" x14ac:dyDescent="0.25">
      <c r="J475" s="42"/>
      <c r="K475" s="42"/>
      <c r="L475" s="42"/>
    </row>
    <row r="476" spans="10:12" x14ac:dyDescent="0.25">
      <c r="J476" s="42"/>
      <c r="K476" s="42"/>
      <c r="L476" s="42"/>
    </row>
    <row r="477" spans="10:12" x14ac:dyDescent="0.25">
      <c r="J477" s="42"/>
      <c r="K477" s="42"/>
      <c r="L477" s="42"/>
    </row>
    <row r="478" spans="10:12" x14ac:dyDescent="0.25">
      <c r="J478" s="42"/>
      <c r="K478" s="42"/>
      <c r="L478" s="42"/>
    </row>
    <row r="479" spans="10:12" x14ac:dyDescent="0.25">
      <c r="J479" s="42"/>
      <c r="K479" s="42"/>
      <c r="L479" s="42"/>
    </row>
    <row r="480" spans="10:12" x14ac:dyDescent="0.25">
      <c r="J480" s="42"/>
      <c r="K480" s="42"/>
      <c r="L480" s="42"/>
    </row>
    <row r="481" spans="10:12" x14ac:dyDescent="0.25">
      <c r="J481" s="42"/>
      <c r="K481" s="42"/>
      <c r="L481" s="42"/>
    </row>
    <row r="482" spans="10:12" x14ac:dyDescent="0.25">
      <c r="J482" s="42"/>
      <c r="K482" s="42"/>
      <c r="L482" s="42"/>
    </row>
    <row r="483" spans="10:12" x14ac:dyDescent="0.25">
      <c r="J483" s="42"/>
      <c r="K483" s="42"/>
      <c r="L483" s="42"/>
    </row>
    <row r="484" spans="10:12" x14ac:dyDescent="0.25">
      <c r="J484" s="42"/>
      <c r="K484" s="42"/>
      <c r="L484" s="42"/>
    </row>
    <row r="485" spans="10:12" x14ac:dyDescent="0.25">
      <c r="J485" s="42"/>
      <c r="K485" s="42"/>
      <c r="L485" s="42"/>
    </row>
    <row r="486" spans="10:12" x14ac:dyDescent="0.25">
      <c r="J486" s="42"/>
      <c r="K486" s="42"/>
      <c r="L486" s="42"/>
    </row>
    <row r="487" spans="10:12" x14ac:dyDescent="0.25">
      <c r="J487" s="42"/>
      <c r="K487" s="42"/>
      <c r="L487" s="42"/>
    </row>
    <row r="488" spans="10:12" x14ac:dyDescent="0.25">
      <c r="J488" s="42"/>
      <c r="K488" s="42"/>
      <c r="L488" s="42"/>
    </row>
    <row r="489" spans="10:12" x14ac:dyDescent="0.25">
      <c r="J489" s="42"/>
      <c r="K489" s="42"/>
      <c r="L489" s="42"/>
    </row>
    <row r="490" spans="10:12" x14ac:dyDescent="0.25">
      <c r="J490" s="42"/>
      <c r="K490" s="42"/>
      <c r="L490" s="42"/>
    </row>
    <row r="491" spans="10:12" x14ac:dyDescent="0.25">
      <c r="J491" s="42"/>
      <c r="K491" s="42"/>
      <c r="L491" s="42"/>
    </row>
    <row r="492" spans="10:12" x14ac:dyDescent="0.25">
      <c r="J492" s="42"/>
      <c r="K492" s="42"/>
      <c r="L492" s="42"/>
    </row>
    <row r="493" spans="10:12" x14ac:dyDescent="0.25">
      <c r="J493" s="42"/>
      <c r="K493" s="42"/>
      <c r="L493" s="42"/>
    </row>
    <row r="494" spans="10:12" x14ac:dyDescent="0.25">
      <c r="J494" s="42"/>
      <c r="K494" s="42"/>
      <c r="L494" s="42"/>
    </row>
    <row r="495" spans="10:12" x14ac:dyDescent="0.25">
      <c r="J495" s="42"/>
      <c r="K495" s="42"/>
      <c r="L495" s="42"/>
    </row>
    <row r="496" spans="10:12" x14ac:dyDescent="0.25">
      <c r="J496" s="42"/>
      <c r="K496" s="42"/>
      <c r="L496" s="42"/>
    </row>
    <row r="497" spans="10:12" x14ac:dyDescent="0.25">
      <c r="J497" s="42"/>
      <c r="K497" s="42"/>
      <c r="L497" s="42"/>
    </row>
    <row r="498" spans="10:12" x14ac:dyDescent="0.25">
      <c r="J498" s="42"/>
      <c r="K498" s="42"/>
      <c r="L498" s="42"/>
    </row>
    <row r="499" spans="10:12" x14ac:dyDescent="0.25">
      <c r="J499" s="42"/>
      <c r="K499" s="42"/>
      <c r="L499" s="42"/>
    </row>
    <row r="500" spans="10:12" x14ac:dyDescent="0.25">
      <c r="J500" s="42"/>
      <c r="K500" s="42"/>
      <c r="L500" s="42"/>
    </row>
    <row r="501" spans="10:12" x14ac:dyDescent="0.25">
      <c r="J501" s="42"/>
      <c r="K501" s="42"/>
      <c r="L501" s="42"/>
    </row>
    <row r="502" spans="10:12" x14ac:dyDescent="0.25">
      <c r="J502" s="42"/>
      <c r="K502" s="42"/>
      <c r="L502" s="42"/>
    </row>
    <row r="503" spans="10:12" x14ac:dyDescent="0.25">
      <c r="J503" s="42"/>
      <c r="K503" s="42"/>
      <c r="L503" s="42"/>
    </row>
    <row r="504" spans="10:12" x14ac:dyDescent="0.25">
      <c r="J504" s="42"/>
      <c r="K504" s="42"/>
      <c r="L504" s="42"/>
    </row>
    <row r="505" spans="10:12" x14ac:dyDescent="0.25">
      <c r="J505" s="42"/>
      <c r="K505" s="42"/>
      <c r="L505" s="42"/>
    </row>
    <row r="506" spans="10:12" x14ac:dyDescent="0.25">
      <c r="J506" s="42"/>
      <c r="K506" s="42"/>
      <c r="L506" s="42"/>
    </row>
    <row r="507" spans="10:12" x14ac:dyDescent="0.25">
      <c r="J507" s="42"/>
      <c r="K507" s="42"/>
      <c r="L507" s="42"/>
    </row>
    <row r="508" spans="10:12" x14ac:dyDescent="0.25">
      <c r="J508" s="42"/>
      <c r="K508" s="42"/>
      <c r="L508" s="42"/>
    </row>
    <row r="509" spans="10:12" x14ac:dyDescent="0.25">
      <c r="J509" s="42"/>
      <c r="K509" s="42"/>
      <c r="L509" s="42"/>
    </row>
    <row r="510" spans="10:12" x14ac:dyDescent="0.25">
      <c r="J510" s="42"/>
      <c r="K510" s="42"/>
      <c r="L510" s="42"/>
    </row>
    <row r="511" spans="10:12" x14ac:dyDescent="0.25">
      <c r="J511" s="42"/>
      <c r="K511" s="42"/>
      <c r="L511" s="42"/>
    </row>
    <row r="512" spans="10:12" x14ac:dyDescent="0.25">
      <c r="J512" s="42"/>
      <c r="K512" s="42"/>
      <c r="L512" s="42"/>
    </row>
    <row r="513" spans="10:12" x14ac:dyDescent="0.25">
      <c r="J513" s="42"/>
      <c r="K513" s="42"/>
      <c r="L513" s="42"/>
    </row>
    <row r="514" spans="10:12" x14ac:dyDescent="0.25">
      <c r="J514" s="42"/>
      <c r="K514" s="42"/>
      <c r="L514" s="42"/>
    </row>
    <row r="515" spans="10:12" x14ac:dyDescent="0.25">
      <c r="J515" s="42"/>
      <c r="K515" s="42"/>
      <c r="L515" s="42"/>
    </row>
    <row r="516" spans="10:12" x14ac:dyDescent="0.25">
      <c r="J516" s="42"/>
      <c r="K516" s="42"/>
      <c r="L516" s="42"/>
    </row>
    <row r="517" spans="10:12" x14ac:dyDescent="0.25">
      <c r="J517" s="42"/>
      <c r="K517" s="42"/>
      <c r="L517" s="42"/>
    </row>
    <row r="518" spans="10:12" x14ac:dyDescent="0.25">
      <c r="J518" s="42"/>
      <c r="K518" s="42"/>
      <c r="L518" s="42"/>
    </row>
    <row r="519" spans="10:12" x14ac:dyDescent="0.25">
      <c r="J519" s="42"/>
      <c r="K519" s="42"/>
      <c r="L519" s="42"/>
    </row>
    <row r="520" spans="10:12" x14ac:dyDescent="0.25">
      <c r="J520" s="42"/>
      <c r="K520" s="42"/>
      <c r="L520" s="42"/>
    </row>
    <row r="521" spans="10:12" x14ac:dyDescent="0.25">
      <c r="J521" s="42"/>
      <c r="K521" s="42"/>
      <c r="L521" s="42"/>
    </row>
    <row r="522" spans="10:12" x14ac:dyDescent="0.25">
      <c r="J522" s="42"/>
      <c r="K522" s="42"/>
      <c r="L522" s="42"/>
    </row>
    <row r="523" spans="10:12" x14ac:dyDescent="0.25">
      <c r="J523" s="42"/>
      <c r="K523" s="42"/>
      <c r="L523" s="42"/>
    </row>
    <row r="524" spans="10:12" x14ac:dyDescent="0.25">
      <c r="J524" s="42"/>
      <c r="K524" s="42"/>
      <c r="L524" s="42"/>
    </row>
    <row r="525" spans="10:12" x14ac:dyDescent="0.25">
      <c r="J525" s="42"/>
      <c r="K525" s="42"/>
      <c r="L525" s="42"/>
    </row>
    <row r="526" spans="10:12" x14ac:dyDescent="0.25">
      <c r="J526" s="42"/>
      <c r="K526" s="42"/>
      <c r="L526" s="42"/>
    </row>
    <row r="527" spans="10:12" x14ac:dyDescent="0.25">
      <c r="J527" s="42"/>
      <c r="K527" s="42"/>
      <c r="L527" s="42"/>
    </row>
    <row r="528" spans="10:12" x14ac:dyDescent="0.25">
      <c r="J528" s="42"/>
      <c r="K528" s="42"/>
      <c r="L528" s="42"/>
    </row>
    <row r="529" spans="10:12" x14ac:dyDescent="0.25">
      <c r="J529" s="42"/>
      <c r="K529" s="42"/>
      <c r="L529" s="42"/>
    </row>
    <row r="530" spans="10:12" x14ac:dyDescent="0.25">
      <c r="J530" s="42"/>
      <c r="K530" s="42"/>
      <c r="L530" s="42"/>
    </row>
    <row r="531" spans="10:12" x14ac:dyDescent="0.25">
      <c r="J531" s="42"/>
      <c r="K531" s="42"/>
      <c r="L531" s="42"/>
    </row>
    <row r="532" spans="10:12" x14ac:dyDescent="0.25">
      <c r="J532" s="42"/>
      <c r="K532" s="42"/>
      <c r="L532" s="42"/>
    </row>
    <row r="533" spans="10:12" x14ac:dyDescent="0.25">
      <c r="J533" s="42"/>
      <c r="K533" s="42"/>
      <c r="L533" s="42"/>
    </row>
    <row r="534" spans="10:12" x14ac:dyDescent="0.25">
      <c r="J534" s="42"/>
      <c r="K534" s="42"/>
      <c r="L534" s="42"/>
    </row>
    <row r="535" spans="10:12" x14ac:dyDescent="0.25">
      <c r="J535" s="42"/>
      <c r="K535" s="42"/>
      <c r="L535" s="42"/>
    </row>
    <row r="536" spans="10:12" x14ac:dyDescent="0.25">
      <c r="J536" s="42"/>
      <c r="K536" s="42"/>
      <c r="L536" s="42"/>
    </row>
    <row r="537" spans="10:12" x14ac:dyDescent="0.25">
      <c r="J537" s="42"/>
      <c r="K537" s="42"/>
      <c r="L537" s="42"/>
    </row>
    <row r="538" spans="10:12" x14ac:dyDescent="0.25">
      <c r="J538" s="42"/>
      <c r="K538" s="42"/>
      <c r="L538" s="42"/>
    </row>
    <row r="539" spans="10:12" x14ac:dyDescent="0.25">
      <c r="J539" s="42"/>
      <c r="K539" s="42"/>
      <c r="L539" s="42"/>
    </row>
    <row r="540" spans="10:12" x14ac:dyDescent="0.25">
      <c r="J540" s="42"/>
      <c r="K540" s="42"/>
      <c r="L540" s="42"/>
    </row>
    <row r="541" spans="10:12" x14ac:dyDescent="0.25">
      <c r="J541" s="42"/>
      <c r="K541" s="42"/>
      <c r="L541" s="42"/>
    </row>
    <row r="542" spans="10:12" x14ac:dyDescent="0.25">
      <c r="J542" s="42"/>
      <c r="K542" s="42"/>
      <c r="L542" s="42"/>
    </row>
  </sheetData>
  <autoFilter ref="A3:AO199" xr:uid="{00000000-0009-0000-0000-000000000000}">
    <filterColumn colId="5">
      <filters>
        <filter val="N"/>
      </filters>
    </filterColumn>
  </autoFilter>
  <sortState xmlns:xlrd2="http://schemas.microsoft.com/office/spreadsheetml/2017/richdata2" ref="A4:F198">
    <sortCondition ref="B4:B198"/>
    <sortCondition ref="C4:C198"/>
  </sortState>
  <mergeCells count="3">
    <mergeCell ref="B1:B2"/>
    <mergeCell ref="D2:O2"/>
    <mergeCell ref="P2:AO2"/>
  </mergeCells>
  <phoneticPr fontId="11" type="noConversion"/>
  <conditionalFormatting sqref="G4:AO198">
    <cfRule type="cellIs" dxfId="36" priority="296" stopIfTrue="1" operator="equal">
      <formula>"X"</formula>
    </cfRule>
    <cfRule type="cellIs" dxfId="35" priority="297" stopIfTrue="1" operator="equal">
      <formula>"E"</formula>
    </cfRule>
    <cfRule type="cellIs" dxfId="34" priority="298" stopIfTrue="1" operator="equal">
      <formula>"A"</formula>
    </cfRule>
  </conditionalFormatting>
  <conditionalFormatting sqref="G4:G170 H4:AO12 G5:AO198">
    <cfRule type="cellIs" dxfId="33" priority="264" operator="equal">
      <formula>"N"</formula>
    </cfRule>
    <cfRule type="cellIs" dxfId="32" priority="265" operator="equal">
      <formula>"Y"</formula>
    </cfRule>
  </conditionalFormatting>
  <conditionalFormatting sqref="G4:AO198">
    <cfRule type="cellIs" dxfId="31" priority="174" operator="equal">
      <formula>"L"</formula>
    </cfRule>
  </conditionalFormatting>
  <conditionalFormatting sqref="F201:F208">
    <cfRule type="cellIs" dxfId="30" priority="142" operator="equal">
      <formula>"N"</formula>
    </cfRule>
    <cfRule type="cellIs" dxfId="29" priority="143" operator="equal">
      <formula>"Y"</formula>
    </cfRule>
  </conditionalFormatting>
  <conditionalFormatting sqref="F201:F208">
    <cfRule type="cellIs" dxfId="28" priority="141" operator="equal">
      <formula>"Y"</formula>
    </cfRule>
  </conditionalFormatting>
  <conditionalFormatting sqref="F201:F208">
    <cfRule type="cellIs" dxfId="27" priority="140" operator="equal">
      <formula>"N"</formula>
    </cfRule>
  </conditionalFormatting>
  <conditionalFormatting sqref="A70:A107 A46:A66 A36:A44">
    <cfRule type="cellIs" dxfId="19" priority="19" operator="equal">
      <formula>"N"</formula>
    </cfRule>
    <cfRule type="cellIs" dxfId="18" priority="20" operator="equal">
      <formula>"Y"</formula>
    </cfRule>
  </conditionalFormatting>
  <conditionalFormatting sqref="G199:AO199">
    <cfRule type="cellIs" dxfId="17" priority="16" stopIfTrue="1" operator="equal">
      <formula>"X"</formula>
    </cfRule>
    <cfRule type="cellIs" dxfId="16" priority="17" stopIfTrue="1" operator="equal">
      <formula>"E"</formula>
    </cfRule>
    <cfRule type="cellIs" dxfId="15" priority="18" stopIfTrue="1" operator="equal">
      <formula>"A"</formula>
    </cfRule>
  </conditionalFormatting>
  <conditionalFormatting sqref="G199:AO199">
    <cfRule type="cellIs" dxfId="14" priority="14" operator="equal">
      <formula>"N"</formula>
    </cfRule>
    <cfRule type="cellIs" dxfId="13" priority="15" operator="equal">
      <formula>"Y"</formula>
    </cfRule>
  </conditionalFormatting>
  <conditionalFormatting sqref="G199:AO199">
    <cfRule type="cellIs" dxfId="12" priority="13" operator="equal">
      <formula>"L"</formula>
    </cfRule>
  </conditionalFormatting>
  <conditionalFormatting sqref="F186:F199 F4:F139">
    <cfRule type="cellIs" dxfId="7" priority="7" operator="equal">
      <formula>"N"</formula>
    </cfRule>
    <cfRule type="cellIs" dxfId="6" priority="8" operator="equal">
      <formula>"Y"</formula>
    </cfRule>
  </conditionalFormatting>
  <conditionalFormatting sqref="F186:F199 F36:F139">
    <cfRule type="cellIs" dxfId="5" priority="6" operator="equal">
      <formula>"Y"</formula>
    </cfRule>
  </conditionalFormatting>
  <conditionalFormatting sqref="F186:F199 F36:F139">
    <cfRule type="cellIs" dxfId="4" priority="5" operator="equal">
      <formula>"N"</formula>
    </cfRule>
  </conditionalFormatting>
  <conditionalFormatting sqref="F140:F185">
    <cfRule type="cellIs" dxfId="3" priority="3" operator="equal">
      <formula>"N"</formula>
    </cfRule>
    <cfRule type="cellIs" dxfId="2" priority="4" operator="equal">
      <formula>"Y"</formula>
    </cfRule>
  </conditionalFormatting>
  <conditionalFormatting sqref="F140:F185">
    <cfRule type="cellIs" dxfId="1" priority="2" operator="equal">
      <formula>"Y"</formula>
    </cfRule>
  </conditionalFormatting>
  <conditionalFormatting sqref="F140:F185">
    <cfRule type="cellIs" dxfId="0" priority="1" operator="equal">
      <formula>"N"</formula>
    </cfRule>
  </conditionalFormatting>
  <dataValidations xWindow="481" yWindow="503" count="2">
    <dataValidation type="list" allowBlank="1" showInputMessage="1" showErrorMessage="1" errorTitle="Invalid Attendance" error="You must select from one of:_x000a_P - Present_x000a_E - Excused_x000a_L - On Leave (Authorized)_x000a_A - Absent without Leave_x000a_Q - Quit Activity_x000a_TOS - Taken on Strength_x000a_SOS - Struck off Strength_x000a_LOA - Leave of Absense" sqref="G4:AO199" xr:uid="{00000000-0002-0000-0000-000000000000}">
      <formula1>$A$229:$A$236</formula1>
    </dataValidation>
    <dataValidation type="list" allowBlank="1" showInputMessage="1" showErrorMessage="1" prompt="Must be M or F" sqref="D136 D108 D199" xr:uid="{6750C564-0FEF-446B-A486-2E3F7799FBFF}">
      <formula1>$C$46:$C$46</formula1>
    </dataValidation>
  </dataValidations>
  <pageMargins left="0.511811023622047" right="0.511811023622047" top="0.98425196850393704" bottom="0.98425196850393704" header="0.511811023622047" footer="0.511811023622047"/>
  <pageSetup fitToWidth="8" fitToHeight="11" orientation="landscape" horizontalDpi="300" verticalDpi="300" r:id="rId1"/>
  <headerFooter alignWithMargins="0">
    <oddHeader>&amp;L&amp;"Arial,Bold"&amp;12 151 Chadburn Squadron&amp;C&amp;"Arial Black,Regular"&amp;12Activity Attendance Form&amp;R&amp;"Arial,Bold"&amp;12Page &amp;P of &amp;N</oddHeader>
    <oddFooter>&amp;L&amp;D&amp;CPage &amp;P of &amp;N&amp;R&amp;F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Activity Attendance</vt:lpstr>
      <vt:lpstr>'Activity Attendance'!Print_Area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Thissen</dc:creator>
  <cp:lastModifiedBy>Don Biffin</cp:lastModifiedBy>
  <cp:lastPrinted>2018-10-29T14:39:55Z</cp:lastPrinted>
  <dcterms:created xsi:type="dcterms:W3CDTF">1999-11-15T02:02:29Z</dcterms:created>
  <dcterms:modified xsi:type="dcterms:W3CDTF">2018-12-03T15:48:38Z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1137560139</vt:i4>
  </property>
  <property fmtid="{D5CDD505-2E9C-101B-9397-08002B2CF9AE}" pid="3" name="_EmailSubject">
    <vt:lpwstr>NOMINALROLL-Nov-15-2004.xls</vt:lpwstr>
  </property>
  <property fmtid="{D5CDD505-2E9C-101B-9397-08002B2CF9AE}" pid="4" name="_AuthorEmail">
    <vt:lpwstr>chadburn@rogers.com</vt:lpwstr>
  </property>
  <property fmtid="{D5CDD505-2E9C-101B-9397-08002B2CF9AE}" pid="5" name="_AuthorEmailDisplayName">
    <vt:lpwstr>Chadburn</vt:lpwstr>
  </property>
  <property fmtid="{D5CDD505-2E9C-101B-9397-08002B2CF9AE}" pid="6" name="_ReviewingToolsShownOnce">
    <vt:lpwstr/>
  </property>
</Properties>
</file>